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theme/themeOverride1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PDC2CIF006.onelondon.tfl.local\vdm5_data3$\RichardCameron\Data\country of birth\"/>
    </mc:Choice>
  </mc:AlternateContent>
  <xr:revisionPtr revIDLastSave="0" documentId="13_ncr:1_{609F10B9-5CA5-409B-8F94-97862B9C26C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etadata" sheetId="11" r:id="rId1"/>
    <sheet name="Borough Table" sheetId="9" r:id="rId2"/>
    <sheet name="Country Table" sheetId="12" r:id="rId3"/>
    <sheet name="2001 data for boroughs" sheetId="15" r:id="rId4"/>
    <sheet name="2011 data for boroughs" sheetId="5" r:id="rId5"/>
    <sheet name="2021 data for boroughs" sheetId="14" r:id="rId6"/>
    <sheet name="data for boro table" sheetId="13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1" i="13" l="1"/>
  <c r="P41" i="13"/>
  <c r="O41" i="13"/>
  <c r="Q40" i="13"/>
  <c r="P40" i="13"/>
  <c r="O40" i="13"/>
  <c r="A6" i="13"/>
  <c r="K4" i="13" s="1"/>
  <c r="D2" i="13"/>
  <c r="D212" i="5"/>
  <c r="E212" i="5"/>
  <c r="F212" i="5"/>
  <c r="G212" i="5"/>
  <c r="H212" i="5"/>
  <c r="I212" i="5"/>
  <c r="J212" i="5"/>
  <c r="K212" i="5"/>
  <c r="L212" i="5"/>
  <c r="M212" i="5"/>
  <c r="N212" i="5"/>
  <c r="O212" i="5"/>
  <c r="P212" i="5"/>
  <c r="Q212" i="5"/>
  <c r="R212" i="5"/>
  <c r="S212" i="5"/>
  <c r="T212" i="5"/>
  <c r="U212" i="5"/>
  <c r="V212" i="5"/>
  <c r="W212" i="5"/>
  <c r="X212" i="5"/>
  <c r="Y212" i="5"/>
  <c r="Z212" i="5"/>
  <c r="AA212" i="5"/>
  <c r="AB212" i="5"/>
  <c r="AC212" i="5"/>
  <c r="AD212" i="5"/>
  <c r="AE212" i="5"/>
  <c r="AF212" i="5"/>
  <c r="AG212" i="5"/>
  <c r="AH212" i="5"/>
  <c r="AI212" i="5"/>
  <c r="AJ212" i="5"/>
  <c r="D213" i="5"/>
  <c r="E213" i="5"/>
  <c r="F213" i="5"/>
  <c r="G213" i="5"/>
  <c r="H213" i="5"/>
  <c r="I213" i="5"/>
  <c r="J213" i="5"/>
  <c r="K213" i="5"/>
  <c r="L213" i="5"/>
  <c r="M213" i="5"/>
  <c r="N213" i="5"/>
  <c r="O213" i="5"/>
  <c r="P213" i="5"/>
  <c r="Q213" i="5"/>
  <c r="R213" i="5"/>
  <c r="S213" i="5"/>
  <c r="T213" i="5"/>
  <c r="U213" i="5"/>
  <c r="V213" i="5"/>
  <c r="W213" i="5"/>
  <c r="X213" i="5"/>
  <c r="Y213" i="5"/>
  <c r="Z213" i="5"/>
  <c r="AA213" i="5"/>
  <c r="AB213" i="5"/>
  <c r="AC213" i="5"/>
  <c r="AD213" i="5"/>
  <c r="AE213" i="5"/>
  <c r="AF213" i="5"/>
  <c r="AG213" i="5"/>
  <c r="AH213" i="5"/>
  <c r="AI213" i="5"/>
  <c r="AJ213" i="5"/>
  <c r="D214" i="5"/>
  <c r="E214" i="5"/>
  <c r="F214" i="5"/>
  <c r="G214" i="5"/>
  <c r="H214" i="5"/>
  <c r="I214" i="5"/>
  <c r="J214" i="5"/>
  <c r="K214" i="5"/>
  <c r="L214" i="5"/>
  <c r="M214" i="5"/>
  <c r="N214" i="5"/>
  <c r="O214" i="5"/>
  <c r="P214" i="5"/>
  <c r="Q214" i="5"/>
  <c r="R214" i="5"/>
  <c r="S214" i="5"/>
  <c r="T214" i="5"/>
  <c r="U214" i="5"/>
  <c r="V214" i="5"/>
  <c r="W214" i="5"/>
  <c r="X214" i="5"/>
  <c r="Y214" i="5"/>
  <c r="Z214" i="5"/>
  <c r="AA214" i="5"/>
  <c r="AB214" i="5"/>
  <c r="AC214" i="5"/>
  <c r="AD214" i="5"/>
  <c r="AE214" i="5"/>
  <c r="AF214" i="5"/>
  <c r="AG214" i="5"/>
  <c r="AH214" i="5"/>
  <c r="AI214" i="5"/>
  <c r="AJ214" i="5"/>
  <c r="D215" i="5"/>
  <c r="E215" i="5"/>
  <c r="F215" i="5"/>
  <c r="G215" i="5"/>
  <c r="H215" i="5"/>
  <c r="I215" i="5"/>
  <c r="J215" i="5"/>
  <c r="K215" i="5"/>
  <c r="L215" i="5"/>
  <c r="M215" i="5"/>
  <c r="N215" i="5"/>
  <c r="O215" i="5"/>
  <c r="P215" i="5"/>
  <c r="Q215" i="5"/>
  <c r="R215" i="5"/>
  <c r="S215" i="5"/>
  <c r="T215" i="5"/>
  <c r="U215" i="5"/>
  <c r="V215" i="5"/>
  <c r="W215" i="5"/>
  <c r="X215" i="5"/>
  <c r="Y215" i="5"/>
  <c r="Z215" i="5"/>
  <c r="AA215" i="5"/>
  <c r="AB215" i="5"/>
  <c r="AC215" i="5"/>
  <c r="AD215" i="5"/>
  <c r="AE215" i="5"/>
  <c r="AF215" i="5"/>
  <c r="AG215" i="5"/>
  <c r="AH215" i="5"/>
  <c r="AI215" i="5"/>
  <c r="AJ215" i="5"/>
  <c r="D216" i="5"/>
  <c r="E216" i="5"/>
  <c r="F216" i="5"/>
  <c r="G216" i="5"/>
  <c r="H216" i="5"/>
  <c r="I216" i="5"/>
  <c r="J216" i="5"/>
  <c r="K216" i="5"/>
  <c r="L216" i="5"/>
  <c r="M216" i="5"/>
  <c r="N216" i="5"/>
  <c r="O216" i="5"/>
  <c r="P216" i="5"/>
  <c r="Q216" i="5"/>
  <c r="R216" i="5"/>
  <c r="S216" i="5"/>
  <c r="T216" i="5"/>
  <c r="U216" i="5"/>
  <c r="V216" i="5"/>
  <c r="W216" i="5"/>
  <c r="X216" i="5"/>
  <c r="Y216" i="5"/>
  <c r="Z216" i="5"/>
  <c r="AA216" i="5"/>
  <c r="AB216" i="5"/>
  <c r="AC216" i="5"/>
  <c r="AD216" i="5"/>
  <c r="AE216" i="5"/>
  <c r="AF216" i="5"/>
  <c r="AG216" i="5"/>
  <c r="AH216" i="5"/>
  <c r="AI216" i="5"/>
  <c r="AJ216" i="5"/>
  <c r="D217" i="5"/>
  <c r="E217" i="5"/>
  <c r="F217" i="5"/>
  <c r="G217" i="5"/>
  <c r="H217" i="5"/>
  <c r="I217" i="5"/>
  <c r="J217" i="5"/>
  <c r="K217" i="5"/>
  <c r="L217" i="5"/>
  <c r="M217" i="5"/>
  <c r="N217" i="5"/>
  <c r="O217" i="5"/>
  <c r="P217" i="5"/>
  <c r="Q217" i="5"/>
  <c r="R217" i="5"/>
  <c r="S217" i="5"/>
  <c r="T217" i="5"/>
  <c r="U217" i="5"/>
  <c r="V217" i="5"/>
  <c r="W217" i="5"/>
  <c r="X217" i="5"/>
  <c r="Y217" i="5"/>
  <c r="Z217" i="5"/>
  <c r="AA217" i="5"/>
  <c r="AB217" i="5"/>
  <c r="AC217" i="5"/>
  <c r="AD217" i="5"/>
  <c r="AE217" i="5"/>
  <c r="AF217" i="5"/>
  <c r="AG217" i="5"/>
  <c r="AH217" i="5"/>
  <c r="AI217" i="5"/>
  <c r="AJ217" i="5"/>
  <c r="D218" i="5"/>
  <c r="E218" i="5"/>
  <c r="F218" i="5"/>
  <c r="G218" i="5"/>
  <c r="H218" i="5"/>
  <c r="I218" i="5"/>
  <c r="J218" i="5"/>
  <c r="K218" i="5"/>
  <c r="L218" i="5"/>
  <c r="M218" i="5"/>
  <c r="N218" i="5"/>
  <c r="O218" i="5"/>
  <c r="P218" i="5"/>
  <c r="Q218" i="5"/>
  <c r="R218" i="5"/>
  <c r="S218" i="5"/>
  <c r="T218" i="5"/>
  <c r="U218" i="5"/>
  <c r="V218" i="5"/>
  <c r="W218" i="5"/>
  <c r="X218" i="5"/>
  <c r="Y218" i="5"/>
  <c r="Z218" i="5"/>
  <c r="AA218" i="5"/>
  <c r="AB218" i="5"/>
  <c r="AC218" i="5"/>
  <c r="AD218" i="5"/>
  <c r="AE218" i="5"/>
  <c r="AF218" i="5"/>
  <c r="AG218" i="5"/>
  <c r="AH218" i="5"/>
  <c r="AI218" i="5"/>
  <c r="AJ218" i="5"/>
  <c r="D219" i="5"/>
  <c r="E219" i="5"/>
  <c r="F219" i="5"/>
  <c r="G219" i="5"/>
  <c r="H219" i="5"/>
  <c r="I219" i="5"/>
  <c r="J219" i="5"/>
  <c r="K219" i="5"/>
  <c r="L219" i="5"/>
  <c r="M219" i="5"/>
  <c r="N219" i="5"/>
  <c r="O219" i="5"/>
  <c r="P219" i="5"/>
  <c r="Q219" i="5"/>
  <c r="R219" i="5"/>
  <c r="S219" i="5"/>
  <c r="T219" i="5"/>
  <c r="U219" i="5"/>
  <c r="V219" i="5"/>
  <c r="W219" i="5"/>
  <c r="X219" i="5"/>
  <c r="Y219" i="5"/>
  <c r="Z219" i="5"/>
  <c r="AA219" i="5"/>
  <c r="AB219" i="5"/>
  <c r="AC219" i="5"/>
  <c r="AD219" i="5"/>
  <c r="AE219" i="5"/>
  <c r="AF219" i="5"/>
  <c r="AG219" i="5"/>
  <c r="AH219" i="5"/>
  <c r="AI219" i="5"/>
  <c r="AJ219" i="5"/>
  <c r="D220" i="5"/>
  <c r="E220" i="5"/>
  <c r="F220" i="5"/>
  <c r="G220" i="5"/>
  <c r="H220" i="5"/>
  <c r="I220" i="5"/>
  <c r="J220" i="5"/>
  <c r="K220" i="5"/>
  <c r="L220" i="5"/>
  <c r="M220" i="5"/>
  <c r="N220" i="5"/>
  <c r="O220" i="5"/>
  <c r="P220" i="5"/>
  <c r="Q220" i="5"/>
  <c r="R220" i="5"/>
  <c r="S220" i="5"/>
  <c r="T220" i="5"/>
  <c r="U220" i="5"/>
  <c r="V220" i="5"/>
  <c r="W220" i="5"/>
  <c r="X220" i="5"/>
  <c r="Y220" i="5"/>
  <c r="Z220" i="5"/>
  <c r="AA220" i="5"/>
  <c r="AB220" i="5"/>
  <c r="AC220" i="5"/>
  <c r="AD220" i="5"/>
  <c r="AE220" i="5"/>
  <c r="AF220" i="5"/>
  <c r="AG220" i="5"/>
  <c r="AH220" i="5"/>
  <c r="AI220" i="5"/>
  <c r="AJ220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T221" i="5"/>
  <c r="U221" i="5"/>
  <c r="V221" i="5"/>
  <c r="W221" i="5"/>
  <c r="X221" i="5"/>
  <c r="Y221" i="5"/>
  <c r="Z221" i="5"/>
  <c r="AA221" i="5"/>
  <c r="AB221" i="5"/>
  <c r="AC221" i="5"/>
  <c r="AD221" i="5"/>
  <c r="AE221" i="5"/>
  <c r="AF221" i="5"/>
  <c r="AG221" i="5"/>
  <c r="AH221" i="5"/>
  <c r="AI221" i="5"/>
  <c r="AJ221" i="5"/>
  <c r="D222" i="5"/>
  <c r="E222" i="5"/>
  <c r="F222" i="5"/>
  <c r="G222" i="5"/>
  <c r="H222" i="5"/>
  <c r="I222" i="5"/>
  <c r="J222" i="5"/>
  <c r="K222" i="5"/>
  <c r="L222" i="5"/>
  <c r="M222" i="5"/>
  <c r="N222" i="5"/>
  <c r="O222" i="5"/>
  <c r="P222" i="5"/>
  <c r="Q222" i="5"/>
  <c r="R222" i="5"/>
  <c r="S222" i="5"/>
  <c r="T222" i="5"/>
  <c r="U222" i="5"/>
  <c r="V222" i="5"/>
  <c r="W222" i="5"/>
  <c r="X222" i="5"/>
  <c r="Y222" i="5"/>
  <c r="Z222" i="5"/>
  <c r="AA222" i="5"/>
  <c r="AB222" i="5"/>
  <c r="AC222" i="5"/>
  <c r="AD222" i="5"/>
  <c r="AE222" i="5"/>
  <c r="AF222" i="5"/>
  <c r="AG222" i="5"/>
  <c r="AH222" i="5"/>
  <c r="AI222" i="5"/>
  <c r="AJ222" i="5"/>
  <c r="D223" i="5"/>
  <c r="E223" i="5"/>
  <c r="F223" i="5"/>
  <c r="G223" i="5"/>
  <c r="H223" i="5"/>
  <c r="I223" i="5"/>
  <c r="J223" i="5"/>
  <c r="K223" i="5"/>
  <c r="L223" i="5"/>
  <c r="M223" i="5"/>
  <c r="N223" i="5"/>
  <c r="O223" i="5"/>
  <c r="P223" i="5"/>
  <c r="Q223" i="5"/>
  <c r="R223" i="5"/>
  <c r="S223" i="5"/>
  <c r="T223" i="5"/>
  <c r="U223" i="5"/>
  <c r="V223" i="5"/>
  <c r="W223" i="5"/>
  <c r="X223" i="5"/>
  <c r="Y223" i="5"/>
  <c r="Z223" i="5"/>
  <c r="AA223" i="5"/>
  <c r="AB223" i="5"/>
  <c r="AC223" i="5"/>
  <c r="AD223" i="5"/>
  <c r="AE223" i="5"/>
  <c r="AF223" i="5"/>
  <c r="AG223" i="5"/>
  <c r="AH223" i="5"/>
  <c r="AI223" i="5"/>
  <c r="AJ223" i="5"/>
  <c r="D224" i="5"/>
  <c r="E224" i="5"/>
  <c r="F224" i="5"/>
  <c r="G224" i="5"/>
  <c r="H224" i="5"/>
  <c r="I224" i="5"/>
  <c r="J224" i="5"/>
  <c r="K224" i="5"/>
  <c r="L224" i="5"/>
  <c r="M224" i="5"/>
  <c r="N224" i="5"/>
  <c r="O224" i="5"/>
  <c r="P224" i="5"/>
  <c r="Q224" i="5"/>
  <c r="R224" i="5"/>
  <c r="S224" i="5"/>
  <c r="T224" i="5"/>
  <c r="U224" i="5"/>
  <c r="V224" i="5"/>
  <c r="W224" i="5"/>
  <c r="X224" i="5"/>
  <c r="Y224" i="5"/>
  <c r="Z224" i="5"/>
  <c r="AA224" i="5"/>
  <c r="AB224" i="5"/>
  <c r="AC224" i="5"/>
  <c r="AD224" i="5"/>
  <c r="AE224" i="5"/>
  <c r="AF224" i="5"/>
  <c r="AG224" i="5"/>
  <c r="AH224" i="5"/>
  <c r="AI224" i="5"/>
  <c r="AJ224" i="5"/>
  <c r="D225" i="5"/>
  <c r="E225" i="5"/>
  <c r="F225" i="5"/>
  <c r="G225" i="5"/>
  <c r="H225" i="5"/>
  <c r="I225" i="5"/>
  <c r="J225" i="5"/>
  <c r="K225" i="5"/>
  <c r="L225" i="5"/>
  <c r="M225" i="5"/>
  <c r="N225" i="5"/>
  <c r="O225" i="5"/>
  <c r="P225" i="5"/>
  <c r="Q225" i="5"/>
  <c r="R225" i="5"/>
  <c r="S225" i="5"/>
  <c r="T225" i="5"/>
  <c r="U225" i="5"/>
  <c r="V225" i="5"/>
  <c r="W225" i="5"/>
  <c r="X225" i="5"/>
  <c r="Y225" i="5"/>
  <c r="Z225" i="5"/>
  <c r="AA225" i="5"/>
  <c r="AB225" i="5"/>
  <c r="AC225" i="5"/>
  <c r="AD225" i="5"/>
  <c r="AE225" i="5"/>
  <c r="AF225" i="5"/>
  <c r="AG225" i="5"/>
  <c r="AH225" i="5"/>
  <c r="AI225" i="5"/>
  <c r="AJ225" i="5"/>
  <c r="D226" i="5"/>
  <c r="E226" i="5"/>
  <c r="F226" i="5"/>
  <c r="G226" i="5"/>
  <c r="H226" i="5"/>
  <c r="I226" i="5"/>
  <c r="J226" i="5"/>
  <c r="K226" i="5"/>
  <c r="L226" i="5"/>
  <c r="M226" i="5"/>
  <c r="N226" i="5"/>
  <c r="O226" i="5"/>
  <c r="P226" i="5"/>
  <c r="Q226" i="5"/>
  <c r="R226" i="5"/>
  <c r="S226" i="5"/>
  <c r="T226" i="5"/>
  <c r="U226" i="5"/>
  <c r="V226" i="5"/>
  <c r="W226" i="5"/>
  <c r="X226" i="5"/>
  <c r="Y226" i="5"/>
  <c r="Z226" i="5"/>
  <c r="AA226" i="5"/>
  <c r="AB226" i="5"/>
  <c r="AC226" i="5"/>
  <c r="AD226" i="5"/>
  <c r="AE226" i="5"/>
  <c r="AF226" i="5"/>
  <c r="AG226" i="5"/>
  <c r="AH226" i="5"/>
  <c r="AI226" i="5"/>
  <c r="AJ226" i="5"/>
  <c r="D227" i="5"/>
  <c r="E227" i="5"/>
  <c r="F227" i="5"/>
  <c r="G227" i="5"/>
  <c r="H227" i="5"/>
  <c r="I227" i="5"/>
  <c r="J227" i="5"/>
  <c r="K227" i="5"/>
  <c r="L227" i="5"/>
  <c r="M227" i="5"/>
  <c r="N227" i="5"/>
  <c r="O227" i="5"/>
  <c r="P227" i="5"/>
  <c r="Q227" i="5"/>
  <c r="R227" i="5"/>
  <c r="S227" i="5"/>
  <c r="T227" i="5"/>
  <c r="U227" i="5"/>
  <c r="V227" i="5"/>
  <c r="W227" i="5"/>
  <c r="X227" i="5"/>
  <c r="Y227" i="5"/>
  <c r="Z227" i="5"/>
  <c r="AA227" i="5"/>
  <c r="AB227" i="5"/>
  <c r="AC227" i="5"/>
  <c r="AD227" i="5"/>
  <c r="AE227" i="5"/>
  <c r="AF227" i="5"/>
  <c r="AG227" i="5"/>
  <c r="AH227" i="5"/>
  <c r="AI227" i="5"/>
  <c r="AJ227" i="5"/>
  <c r="D228" i="5"/>
  <c r="E228" i="5"/>
  <c r="F228" i="5"/>
  <c r="G228" i="5"/>
  <c r="H228" i="5"/>
  <c r="I228" i="5"/>
  <c r="J228" i="5"/>
  <c r="K228" i="5"/>
  <c r="L228" i="5"/>
  <c r="M228" i="5"/>
  <c r="N228" i="5"/>
  <c r="O228" i="5"/>
  <c r="P228" i="5"/>
  <c r="Q228" i="5"/>
  <c r="R228" i="5"/>
  <c r="S228" i="5"/>
  <c r="T228" i="5"/>
  <c r="U228" i="5"/>
  <c r="V228" i="5"/>
  <c r="W228" i="5"/>
  <c r="X228" i="5"/>
  <c r="Y228" i="5"/>
  <c r="Z228" i="5"/>
  <c r="AA228" i="5"/>
  <c r="AB228" i="5"/>
  <c r="AC228" i="5"/>
  <c r="AD228" i="5"/>
  <c r="AE228" i="5"/>
  <c r="AF228" i="5"/>
  <c r="AG228" i="5"/>
  <c r="AH228" i="5"/>
  <c r="AI228" i="5"/>
  <c r="AJ228" i="5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T229" i="5"/>
  <c r="U229" i="5"/>
  <c r="V229" i="5"/>
  <c r="W229" i="5"/>
  <c r="X229" i="5"/>
  <c r="Y229" i="5"/>
  <c r="Z229" i="5"/>
  <c r="AA229" i="5"/>
  <c r="AB229" i="5"/>
  <c r="AC229" i="5"/>
  <c r="AD229" i="5"/>
  <c r="AE229" i="5"/>
  <c r="AF229" i="5"/>
  <c r="AG229" i="5"/>
  <c r="AH229" i="5"/>
  <c r="AI229" i="5"/>
  <c r="AJ229" i="5"/>
  <c r="D230" i="5"/>
  <c r="E230" i="5"/>
  <c r="F230" i="5"/>
  <c r="G230" i="5"/>
  <c r="H230" i="5"/>
  <c r="I230" i="5"/>
  <c r="J230" i="5"/>
  <c r="K230" i="5"/>
  <c r="L230" i="5"/>
  <c r="M230" i="5"/>
  <c r="N230" i="5"/>
  <c r="O230" i="5"/>
  <c r="P230" i="5"/>
  <c r="Q230" i="5"/>
  <c r="R230" i="5"/>
  <c r="S230" i="5"/>
  <c r="T230" i="5"/>
  <c r="U230" i="5"/>
  <c r="V230" i="5"/>
  <c r="W230" i="5"/>
  <c r="X230" i="5"/>
  <c r="Y230" i="5"/>
  <c r="Z230" i="5"/>
  <c r="AA230" i="5"/>
  <c r="AB230" i="5"/>
  <c r="AC230" i="5"/>
  <c r="AD230" i="5"/>
  <c r="AE230" i="5"/>
  <c r="AF230" i="5"/>
  <c r="AG230" i="5"/>
  <c r="AH230" i="5"/>
  <c r="AI230" i="5"/>
  <c r="AJ230" i="5"/>
  <c r="D231" i="5"/>
  <c r="E231" i="5"/>
  <c r="F231" i="5"/>
  <c r="G231" i="5"/>
  <c r="H231" i="5"/>
  <c r="I231" i="5"/>
  <c r="J231" i="5"/>
  <c r="K231" i="5"/>
  <c r="L231" i="5"/>
  <c r="M231" i="5"/>
  <c r="N231" i="5"/>
  <c r="O231" i="5"/>
  <c r="P231" i="5"/>
  <c r="Q231" i="5"/>
  <c r="R231" i="5"/>
  <c r="S231" i="5"/>
  <c r="T231" i="5"/>
  <c r="U231" i="5"/>
  <c r="V231" i="5"/>
  <c r="W231" i="5"/>
  <c r="X231" i="5"/>
  <c r="Y231" i="5"/>
  <c r="Z231" i="5"/>
  <c r="AA231" i="5"/>
  <c r="AB231" i="5"/>
  <c r="AC231" i="5"/>
  <c r="AD231" i="5"/>
  <c r="AE231" i="5"/>
  <c r="AF231" i="5"/>
  <c r="AG231" i="5"/>
  <c r="AH231" i="5"/>
  <c r="AI231" i="5"/>
  <c r="AJ231" i="5"/>
  <c r="D232" i="5"/>
  <c r="E232" i="5"/>
  <c r="F232" i="5"/>
  <c r="G232" i="5"/>
  <c r="H232" i="5"/>
  <c r="I232" i="5"/>
  <c r="J232" i="5"/>
  <c r="K232" i="5"/>
  <c r="L232" i="5"/>
  <c r="M232" i="5"/>
  <c r="N232" i="5"/>
  <c r="O232" i="5"/>
  <c r="P232" i="5"/>
  <c r="Q232" i="5"/>
  <c r="R232" i="5"/>
  <c r="S232" i="5"/>
  <c r="T232" i="5"/>
  <c r="U232" i="5"/>
  <c r="V232" i="5"/>
  <c r="W232" i="5"/>
  <c r="X232" i="5"/>
  <c r="Y232" i="5"/>
  <c r="Z232" i="5"/>
  <c r="AA232" i="5"/>
  <c r="AB232" i="5"/>
  <c r="AC232" i="5"/>
  <c r="AD232" i="5"/>
  <c r="AE232" i="5"/>
  <c r="AF232" i="5"/>
  <c r="AG232" i="5"/>
  <c r="AH232" i="5"/>
  <c r="AI232" i="5"/>
  <c r="AJ232" i="5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V233" i="5"/>
  <c r="W233" i="5"/>
  <c r="X233" i="5"/>
  <c r="Y233" i="5"/>
  <c r="Z233" i="5"/>
  <c r="AA233" i="5"/>
  <c r="AB233" i="5"/>
  <c r="AC233" i="5"/>
  <c r="AD233" i="5"/>
  <c r="AE233" i="5"/>
  <c r="AF233" i="5"/>
  <c r="AG233" i="5"/>
  <c r="AH233" i="5"/>
  <c r="AI233" i="5"/>
  <c r="AJ233" i="5"/>
  <c r="D234" i="5"/>
  <c r="E234" i="5"/>
  <c r="F234" i="5"/>
  <c r="G234" i="5"/>
  <c r="H234" i="5"/>
  <c r="I234" i="5"/>
  <c r="J234" i="5"/>
  <c r="K234" i="5"/>
  <c r="L234" i="5"/>
  <c r="M234" i="5"/>
  <c r="N234" i="5"/>
  <c r="O234" i="5"/>
  <c r="P234" i="5"/>
  <c r="Q234" i="5"/>
  <c r="R234" i="5"/>
  <c r="S234" i="5"/>
  <c r="T234" i="5"/>
  <c r="U234" i="5"/>
  <c r="V234" i="5"/>
  <c r="W234" i="5"/>
  <c r="X234" i="5"/>
  <c r="Y234" i="5"/>
  <c r="Z234" i="5"/>
  <c r="AA234" i="5"/>
  <c r="AB234" i="5"/>
  <c r="AC234" i="5"/>
  <c r="AD234" i="5"/>
  <c r="AE234" i="5"/>
  <c r="AF234" i="5"/>
  <c r="AG234" i="5"/>
  <c r="AH234" i="5"/>
  <c r="AI234" i="5"/>
  <c r="AJ234" i="5"/>
  <c r="D235" i="5"/>
  <c r="E235" i="5"/>
  <c r="F235" i="5"/>
  <c r="G235" i="5"/>
  <c r="H235" i="5"/>
  <c r="I235" i="5"/>
  <c r="J235" i="5"/>
  <c r="K235" i="5"/>
  <c r="L235" i="5"/>
  <c r="M235" i="5"/>
  <c r="N235" i="5"/>
  <c r="O235" i="5"/>
  <c r="P235" i="5"/>
  <c r="Q235" i="5"/>
  <c r="R235" i="5"/>
  <c r="S235" i="5"/>
  <c r="T235" i="5"/>
  <c r="U235" i="5"/>
  <c r="V235" i="5"/>
  <c r="W235" i="5"/>
  <c r="X235" i="5"/>
  <c r="Y235" i="5"/>
  <c r="Z235" i="5"/>
  <c r="AA235" i="5"/>
  <c r="AB235" i="5"/>
  <c r="AC235" i="5"/>
  <c r="AD235" i="5"/>
  <c r="AE235" i="5"/>
  <c r="AF235" i="5"/>
  <c r="AG235" i="5"/>
  <c r="AH235" i="5"/>
  <c r="AI235" i="5"/>
  <c r="AJ235" i="5"/>
  <c r="D236" i="5"/>
  <c r="E236" i="5"/>
  <c r="F236" i="5"/>
  <c r="G236" i="5"/>
  <c r="H236" i="5"/>
  <c r="I236" i="5"/>
  <c r="J236" i="5"/>
  <c r="K236" i="5"/>
  <c r="L236" i="5"/>
  <c r="M236" i="5"/>
  <c r="N236" i="5"/>
  <c r="O236" i="5"/>
  <c r="P236" i="5"/>
  <c r="Q236" i="5"/>
  <c r="R236" i="5"/>
  <c r="S236" i="5"/>
  <c r="T236" i="5"/>
  <c r="U236" i="5"/>
  <c r="V236" i="5"/>
  <c r="W236" i="5"/>
  <c r="X236" i="5"/>
  <c r="Y236" i="5"/>
  <c r="Z236" i="5"/>
  <c r="AA236" i="5"/>
  <c r="AB236" i="5"/>
  <c r="AC236" i="5"/>
  <c r="AD236" i="5"/>
  <c r="AE236" i="5"/>
  <c r="AF236" i="5"/>
  <c r="AG236" i="5"/>
  <c r="AH236" i="5"/>
  <c r="AI236" i="5"/>
  <c r="AJ236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T237" i="5"/>
  <c r="U237" i="5"/>
  <c r="V237" i="5"/>
  <c r="W237" i="5"/>
  <c r="X237" i="5"/>
  <c r="Y237" i="5"/>
  <c r="Z237" i="5"/>
  <c r="AA237" i="5"/>
  <c r="AB237" i="5"/>
  <c r="AC237" i="5"/>
  <c r="AD237" i="5"/>
  <c r="AE237" i="5"/>
  <c r="AF237" i="5"/>
  <c r="AG237" i="5"/>
  <c r="AH237" i="5"/>
  <c r="AI237" i="5"/>
  <c r="AJ237" i="5"/>
  <c r="D238" i="5"/>
  <c r="E238" i="5"/>
  <c r="F238" i="5"/>
  <c r="G238" i="5"/>
  <c r="H238" i="5"/>
  <c r="I238" i="5"/>
  <c r="J238" i="5"/>
  <c r="K238" i="5"/>
  <c r="L238" i="5"/>
  <c r="M238" i="5"/>
  <c r="N238" i="5"/>
  <c r="O238" i="5"/>
  <c r="P238" i="5"/>
  <c r="Q238" i="5"/>
  <c r="R238" i="5"/>
  <c r="S238" i="5"/>
  <c r="T238" i="5"/>
  <c r="U238" i="5"/>
  <c r="V238" i="5"/>
  <c r="W238" i="5"/>
  <c r="X238" i="5"/>
  <c r="Y238" i="5"/>
  <c r="Z238" i="5"/>
  <c r="AA238" i="5"/>
  <c r="AB238" i="5"/>
  <c r="AC238" i="5"/>
  <c r="AD238" i="5"/>
  <c r="AE238" i="5"/>
  <c r="AF238" i="5"/>
  <c r="AG238" i="5"/>
  <c r="AH238" i="5"/>
  <c r="AI238" i="5"/>
  <c r="AJ238" i="5"/>
  <c r="D239" i="5"/>
  <c r="E239" i="5"/>
  <c r="F239" i="5"/>
  <c r="G239" i="5"/>
  <c r="H239" i="5"/>
  <c r="I239" i="5"/>
  <c r="J239" i="5"/>
  <c r="K239" i="5"/>
  <c r="L239" i="5"/>
  <c r="M239" i="5"/>
  <c r="N239" i="5"/>
  <c r="O239" i="5"/>
  <c r="P239" i="5"/>
  <c r="Q239" i="5"/>
  <c r="R239" i="5"/>
  <c r="S239" i="5"/>
  <c r="T239" i="5"/>
  <c r="U239" i="5"/>
  <c r="V239" i="5"/>
  <c r="W239" i="5"/>
  <c r="X239" i="5"/>
  <c r="Y239" i="5"/>
  <c r="Z239" i="5"/>
  <c r="AA239" i="5"/>
  <c r="AB239" i="5"/>
  <c r="AC239" i="5"/>
  <c r="AD239" i="5"/>
  <c r="AE239" i="5"/>
  <c r="AF239" i="5"/>
  <c r="AG239" i="5"/>
  <c r="AH239" i="5"/>
  <c r="AI239" i="5"/>
  <c r="AJ239" i="5"/>
  <c r="D240" i="5"/>
  <c r="E240" i="5"/>
  <c r="F240" i="5"/>
  <c r="G240" i="5"/>
  <c r="H240" i="5"/>
  <c r="I240" i="5"/>
  <c r="J240" i="5"/>
  <c r="K240" i="5"/>
  <c r="L240" i="5"/>
  <c r="M240" i="5"/>
  <c r="N240" i="5"/>
  <c r="O240" i="5"/>
  <c r="P240" i="5"/>
  <c r="Q240" i="5"/>
  <c r="R240" i="5"/>
  <c r="S240" i="5"/>
  <c r="T240" i="5"/>
  <c r="U240" i="5"/>
  <c r="V240" i="5"/>
  <c r="W240" i="5"/>
  <c r="X240" i="5"/>
  <c r="Y240" i="5"/>
  <c r="Z240" i="5"/>
  <c r="AA240" i="5"/>
  <c r="AB240" i="5"/>
  <c r="AC240" i="5"/>
  <c r="AD240" i="5"/>
  <c r="AE240" i="5"/>
  <c r="AF240" i="5"/>
  <c r="AG240" i="5"/>
  <c r="AH240" i="5"/>
  <c r="AI240" i="5"/>
  <c r="AJ240" i="5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T241" i="5"/>
  <c r="U241" i="5"/>
  <c r="V241" i="5"/>
  <c r="W241" i="5"/>
  <c r="X241" i="5"/>
  <c r="Y241" i="5"/>
  <c r="Z241" i="5"/>
  <c r="AA241" i="5"/>
  <c r="AB241" i="5"/>
  <c r="AC241" i="5"/>
  <c r="AD241" i="5"/>
  <c r="AE241" i="5"/>
  <c r="AF241" i="5"/>
  <c r="AG241" i="5"/>
  <c r="AH241" i="5"/>
  <c r="AI241" i="5"/>
  <c r="AJ241" i="5"/>
  <c r="D242" i="5"/>
  <c r="E242" i="5"/>
  <c r="F242" i="5"/>
  <c r="G242" i="5"/>
  <c r="H242" i="5"/>
  <c r="I242" i="5"/>
  <c r="J242" i="5"/>
  <c r="K242" i="5"/>
  <c r="L242" i="5"/>
  <c r="M242" i="5"/>
  <c r="N242" i="5"/>
  <c r="O242" i="5"/>
  <c r="P242" i="5"/>
  <c r="Q242" i="5"/>
  <c r="R242" i="5"/>
  <c r="S242" i="5"/>
  <c r="T242" i="5"/>
  <c r="U242" i="5"/>
  <c r="V242" i="5"/>
  <c r="W242" i="5"/>
  <c r="X242" i="5"/>
  <c r="Y242" i="5"/>
  <c r="Z242" i="5"/>
  <c r="AA242" i="5"/>
  <c r="AB242" i="5"/>
  <c r="AC242" i="5"/>
  <c r="AD242" i="5"/>
  <c r="AE242" i="5"/>
  <c r="AF242" i="5"/>
  <c r="AG242" i="5"/>
  <c r="AH242" i="5"/>
  <c r="AI242" i="5"/>
  <c r="AJ242" i="5"/>
  <c r="D243" i="5"/>
  <c r="E243" i="5"/>
  <c r="F243" i="5"/>
  <c r="G243" i="5"/>
  <c r="H243" i="5"/>
  <c r="I243" i="5"/>
  <c r="J243" i="5"/>
  <c r="K243" i="5"/>
  <c r="L243" i="5"/>
  <c r="M243" i="5"/>
  <c r="N243" i="5"/>
  <c r="O243" i="5"/>
  <c r="P243" i="5"/>
  <c r="Q243" i="5"/>
  <c r="R243" i="5"/>
  <c r="S243" i="5"/>
  <c r="T243" i="5"/>
  <c r="U243" i="5"/>
  <c r="V243" i="5"/>
  <c r="W243" i="5"/>
  <c r="X243" i="5"/>
  <c r="Y243" i="5"/>
  <c r="Z243" i="5"/>
  <c r="AA243" i="5"/>
  <c r="AB243" i="5"/>
  <c r="AC243" i="5"/>
  <c r="AD243" i="5"/>
  <c r="AE243" i="5"/>
  <c r="AF243" i="5"/>
  <c r="AG243" i="5"/>
  <c r="AH243" i="5"/>
  <c r="AI243" i="5"/>
  <c r="AJ243" i="5"/>
  <c r="D244" i="5"/>
  <c r="E244" i="5"/>
  <c r="F244" i="5"/>
  <c r="G244" i="5"/>
  <c r="H244" i="5"/>
  <c r="I244" i="5"/>
  <c r="J244" i="5"/>
  <c r="K244" i="5"/>
  <c r="L244" i="5"/>
  <c r="M244" i="5"/>
  <c r="N244" i="5"/>
  <c r="O244" i="5"/>
  <c r="P244" i="5"/>
  <c r="Q244" i="5"/>
  <c r="R244" i="5"/>
  <c r="S244" i="5"/>
  <c r="T244" i="5"/>
  <c r="U244" i="5"/>
  <c r="V244" i="5"/>
  <c r="W244" i="5"/>
  <c r="X244" i="5"/>
  <c r="Y244" i="5"/>
  <c r="Z244" i="5"/>
  <c r="AA244" i="5"/>
  <c r="AB244" i="5"/>
  <c r="AC244" i="5"/>
  <c r="AD244" i="5"/>
  <c r="AE244" i="5"/>
  <c r="AF244" i="5"/>
  <c r="AG244" i="5"/>
  <c r="AH244" i="5"/>
  <c r="AI244" i="5"/>
  <c r="AJ244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/>
  <c r="U245" i="5"/>
  <c r="V245" i="5"/>
  <c r="W245" i="5"/>
  <c r="X245" i="5"/>
  <c r="Y245" i="5"/>
  <c r="Z245" i="5"/>
  <c r="AA245" i="5"/>
  <c r="AB245" i="5"/>
  <c r="AC245" i="5"/>
  <c r="AD245" i="5"/>
  <c r="AE245" i="5"/>
  <c r="AF245" i="5"/>
  <c r="AG245" i="5"/>
  <c r="AH245" i="5"/>
  <c r="AI245" i="5"/>
  <c r="AJ245" i="5"/>
  <c r="D246" i="5"/>
  <c r="E246" i="5"/>
  <c r="F246" i="5"/>
  <c r="G246" i="5"/>
  <c r="H246" i="5"/>
  <c r="I246" i="5"/>
  <c r="J246" i="5"/>
  <c r="K246" i="5"/>
  <c r="L246" i="5"/>
  <c r="M246" i="5"/>
  <c r="N246" i="5"/>
  <c r="O246" i="5"/>
  <c r="P246" i="5"/>
  <c r="Q246" i="5"/>
  <c r="R246" i="5"/>
  <c r="S246" i="5"/>
  <c r="T246" i="5"/>
  <c r="U246" i="5"/>
  <c r="V246" i="5"/>
  <c r="W246" i="5"/>
  <c r="X246" i="5"/>
  <c r="Y246" i="5"/>
  <c r="Z246" i="5"/>
  <c r="AA246" i="5"/>
  <c r="AB246" i="5"/>
  <c r="AC246" i="5"/>
  <c r="AD246" i="5"/>
  <c r="AE246" i="5"/>
  <c r="AF246" i="5"/>
  <c r="AG246" i="5"/>
  <c r="AH246" i="5"/>
  <c r="AI246" i="5"/>
  <c r="AJ246" i="5"/>
  <c r="D247" i="5"/>
  <c r="E247" i="5"/>
  <c r="F247" i="5"/>
  <c r="G247" i="5"/>
  <c r="H247" i="5"/>
  <c r="I247" i="5"/>
  <c r="J247" i="5"/>
  <c r="K247" i="5"/>
  <c r="L247" i="5"/>
  <c r="M247" i="5"/>
  <c r="N247" i="5"/>
  <c r="O247" i="5"/>
  <c r="P247" i="5"/>
  <c r="Q247" i="5"/>
  <c r="R247" i="5"/>
  <c r="S247" i="5"/>
  <c r="T247" i="5"/>
  <c r="U247" i="5"/>
  <c r="V247" i="5"/>
  <c r="W247" i="5"/>
  <c r="X247" i="5"/>
  <c r="Y247" i="5"/>
  <c r="Z247" i="5"/>
  <c r="AA247" i="5"/>
  <c r="AB247" i="5"/>
  <c r="AC247" i="5"/>
  <c r="AD247" i="5"/>
  <c r="AE247" i="5"/>
  <c r="AF247" i="5"/>
  <c r="AG247" i="5"/>
  <c r="AH247" i="5"/>
  <c r="AI247" i="5"/>
  <c r="AJ247" i="5"/>
  <c r="D248" i="5"/>
  <c r="E248" i="5"/>
  <c r="F248" i="5"/>
  <c r="G248" i="5"/>
  <c r="H248" i="5"/>
  <c r="I248" i="5"/>
  <c r="J248" i="5"/>
  <c r="K248" i="5"/>
  <c r="L248" i="5"/>
  <c r="M248" i="5"/>
  <c r="N248" i="5"/>
  <c r="O248" i="5"/>
  <c r="P248" i="5"/>
  <c r="Q248" i="5"/>
  <c r="R248" i="5"/>
  <c r="S248" i="5"/>
  <c r="T248" i="5"/>
  <c r="U248" i="5"/>
  <c r="V248" i="5"/>
  <c r="W248" i="5"/>
  <c r="X248" i="5"/>
  <c r="Y248" i="5"/>
  <c r="Z248" i="5"/>
  <c r="AA248" i="5"/>
  <c r="AB248" i="5"/>
  <c r="AC248" i="5"/>
  <c r="AD248" i="5"/>
  <c r="AE248" i="5"/>
  <c r="AF248" i="5"/>
  <c r="AG248" i="5"/>
  <c r="AH248" i="5"/>
  <c r="AI248" i="5"/>
  <c r="AJ248" i="5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T249" i="5"/>
  <c r="U249" i="5"/>
  <c r="V249" i="5"/>
  <c r="W249" i="5"/>
  <c r="X249" i="5"/>
  <c r="Y249" i="5"/>
  <c r="Z249" i="5"/>
  <c r="AA249" i="5"/>
  <c r="AB249" i="5"/>
  <c r="AC249" i="5"/>
  <c r="AD249" i="5"/>
  <c r="AE249" i="5"/>
  <c r="AF249" i="5"/>
  <c r="AG249" i="5"/>
  <c r="AH249" i="5"/>
  <c r="AI249" i="5"/>
  <c r="AJ249" i="5"/>
  <c r="D250" i="5"/>
  <c r="E250" i="5"/>
  <c r="F250" i="5"/>
  <c r="G250" i="5"/>
  <c r="H250" i="5"/>
  <c r="I250" i="5"/>
  <c r="J250" i="5"/>
  <c r="K250" i="5"/>
  <c r="L250" i="5"/>
  <c r="M250" i="5"/>
  <c r="N250" i="5"/>
  <c r="O250" i="5"/>
  <c r="P250" i="5"/>
  <c r="Q250" i="5"/>
  <c r="R250" i="5"/>
  <c r="S250" i="5"/>
  <c r="T250" i="5"/>
  <c r="U250" i="5"/>
  <c r="V250" i="5"/>
  <c r="W250" i="5"/>
  <c r="X250" i="5"/>
  <c r="Y250" i="5"/>
  <c r="Z250" i="5"/>
  <c r="AA250" i="5"/>
  <c r="AB250" i="5"/>
  <c r="AC250" i="5"/>
  <c r="AD250" i="5"/>
  <c r="AE250" i="5"/>
  <c r="AF250" i="5"/>
  <c r="AG250" i="5"/>
  <c r="AH250" i="5"/>
  <c r="AI250" i="5"/>
  <c r="AJ250" i="5"/>
  <c r="D251" i="5"/>
  <c r="E251" i="5"/>
  <c r="F251" i="5"/>
  <c r="G251" i="5"/>
  <c r="H251" i="5"/>
  <c r="I251" i="5"/>
  <c r="J251" i="5"/>
  <c r="K251" i="5"/>
  <c r="L251" i="5"/>
  <c r="M251" i="5"/>
  <c r="N251" i="5"/>
  <c r="O251" i="5"/>
  <c r="P251" i="5"/>
  <c r="Q251" i="5"/>
  <c r="R251" i="5"/>
  <c r="S251" i="5"/>
  <c r="T251" i="5"/>
  <c r="U251" i="5"/>
  <c r="V251" i="5"/>
  <c r="W251" i="5"/>
  <c r="X251" i="5"/>
  <c r="Y251" i="5"/>
  <c r="Z251" i="5"/>
  <c r="AA251" i="5"/>
  <c r="AB251" i="5"/>
  <c r="AC251" i="5"/>
  <c r="AD251" i="5"/>
  <c r="AE251" i="5"/>
  <c r="AF251" i="5"/>
  <c r="AG251" i="5"/>
  <c r="AH251" i="5"/>
  <c r="AI251" i="5"/>
  <c r="AJ251" i="5"/>
  <c r="D252" i="5"/>
  <c r="E252" i="5"/>
  <c r="F252" i="5"/>
  <c r="G252" i="5"/>
  <c r="H252" i="5"/>
  <c r="I252" i="5"/>
  <c r="J252" i="5"/>
  <c r="K252" i="5"/>
  <c r="L252" i="5"/>
  <c r="M252" i="5"/>
  <c r="N252" i="5"/>
  <c r="O252" i="5"/>
  <c r="P252" i="5"/>
  <c r="Q252" i="5"/>
  <c r="R252" i="5"/>
  <c r="S252" i="5"/>
  <c r="T252" i="5"/>
  <c r="U252" i="5"/>
  <c r="V252" i="5"/>
  <c r="W252" i="5"/>
  <c r="X252" i="5"/>
  <c r="Y252" i="5"/>
  <c r="Z252" i="5"/>
  <c r="AA252" i="5"/>
  <c r="AB252" i="5"/>
  <c r="AC252" i="5"/>
  <c r="AD252" i="5"/>
  <c r="AE252" i="5"/>
  <c r="AF252" i="5"/>
  <c r="AG252" i="5"/>
  <c r="AH252" i="5"/>
  <c r="AI252" i="5"/>
  <c r="AJ252" i="5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T253" i="5"/>
  <c r="U253" i="5"/>
  <c r="V253" i="5"/>
  <c r="W253" i="5"/>
  <c r="X253" i="5"/>
  <c r="Y253" i="5"/>
  <c r="Z253" i="5"/>
  <c r="AA253" i="5"/>
  <c r="AB253" i="5"/>
  <c r="AC253" i="5"/>
  <c r="AD253" i="5"/>
  <c r="AE253" i="5"/>
  <c r="AF253" i="5"/>
  <c r="AG253" i="5"/>
  <c r="AH253" i="5"/>
  <c r="AI253" i="5"/>
  <c r="AJ253" i="5"/>
  <c r="D254" i="5"/>
  <c r="E254" i="5"/>
  <c r="F254" i="5"/>
  <c r="G254" i="5"/>
  <c r="H254" i="5"/>
  <c r="I254" i="5"/>
  <c r="J254" i="5"/>
  <c r="K254" i="5"/>
  <c r="L254" i="5"/>
  <c r="M254" i="5"/>
  <c r="N254" i="5"/>
  <c r="O254" i="5"/>
  <c r="P254" i="5"/>
  <c r="Q254" i="5"/>
  <c r="R254" i="5"/>
  <c r="S254" i="5"/>
  <c r="T254" i="5"/>
  <c r="U254" i="5"/>
  <c r="V254" i="5"/>
  <c r="W254" i="5"/>
  <c r="X254" i="5"/>
  <c r="Y254" i="5"/>
  <c r="Z254" i="5"/>
  <c r="AA254" i="5"/>
  <c r="AB254" i="5"/>
  <c r="AC254" i="5"/>
  <c r="AD254" i="5"/>
  <c r="AE254" i="5"/>
  <c r="AF254" i="5"/>
  <c r="AG254" i="5"/>
  <c r="AH254" i="5"/>
  <c r="AI254" i="5"/>
  <c r="AJ254" i="5"/>
  <c r="D255" i="5"/>
  <c r="E255" i="5"/>
  <c r="F255" i="5"/>
  <c r="G255" i="5"/>
  <c r="H255" i="5"/>
  <c r="I255" i="5"/>
  <c r="J255" i="5"/>
  <c r="K255" i="5"/>
  <c r="L255" i="5"/>
  <c r="M255" i="5"/>
  <c r="N255" i="5"/>
  <c r="O255" i="5"/>
  <c r="P255" i="5"/>
  <c r="Q255" i="5"/>
  <c r="R255" i="5"/>
  <c r="S255" i="5"/>
  <c r="T255" i="5"/>
  <c r="U255" i="5"/>
  <c r="V255" i="5"/>
  <c r="W255" i="5"/>
  <c r="X255" i="5"/>
  <c r="Y255" i="5"/>
  <c r="Z255" i="5"/>
  <c r="AA255" i="5"/>
  <c r="AB255" i="5"/>
  <c r="AC255" i="5"/>
  <c r="AD255" i="5"/>
  <c r="AE255" i="5"/>
  <c r="AF255" i="5"/>
  <c r="AG255" i="5"/>
  <c r="AH255" i="5"/>
  <c r="AI255" i="5"/>
  <c r="AJ255" i="5"/>
  <c r="D256" i="5"/>
  <c r="E256" i="5"/>
  <c r="F256" i="5"/>
  <c r="G256" i="5"/>
  <c r="H256" i="5"/>
  <c r="I256" i="5"/>
  <c r="J256" i="5"/>
  <c r="K256" i="5"/>
  <c r="L256" i="5"/>
  <c r="M256" i="5"/>
  <c r="N256" i="5"/>
  <c r="O256" i="5"/>
  <c r="P256" i="5"/>
  <c r="Q256" i="5"/>
  <c r="R256" i="5"/>
  <c r="S256" i="5"/>
  <c r="T256" i="5"/>
  <c r="U256" i="5"/>
  <c r="V256" i="5"/>
  <c r="W256" i="5"/>
  <c r="X256" i="5"/>
  <c r="Y256" i="5"/>
  <c r="Z256" i="5"/>
  <c r="AA256" i="5"/>
  <c r="AB256" i="5"/>
  <c r="AC256" i="5"/>
  <c r="AD256" i="5"/>
  <c r="AE256" i="5"/>
  <c r="AF256" i="5"/>
  <c r="AG256" i="5"/>
  <c r="AH256" i="5"/>
  <c r="AI256" i="5"/>
  <c r="AJ256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S257" i="5"/>
  <c r="T257" i="5"/>
  <c r="U257" i="5"/>
  <c r="V257" i="5"/>
  <c r="W257" i="5"/>
  <c r="X257" i="5"/>
  <c r="Y257" i="5"/>
  <c r="Z257" i="5"/>
  <c r="AA257" i="5"/>
  <c r="AB257" i="5"/>
  <c r="AC257" i="5"/>
  <c r="AD257" i="5"/>
  <c r="AE257" i="5"/>
  <c r="AF257" i="5"/>
  <c r="AG257" i="5"/>
  <c r="AH257" i="5"/>
  <c r="AI257" i="5"/>
  <c r="AJ257" i="5"/>
  <c r="D258" i="5"/>
  <c r="E258" i="5"/>
  <c r="F258" i="5"/>
  <c r="G258" i="5"/>
  <c r="H258" i="5"/>
  <c r="I258" i="5"/>
  <c r="J258" i="5"/>
  <c r="K258" i="5"/>
  <c r="L258" i="5"/>
  <c r="M258" i="5"/>
  <c r="N258" i="5"/>
  <c r="O258" i="5"/>
  <c r="P258" i="5"/>
  <c r="Q258" i="5"/>
  <c r="R258" i="5"/>
  <c r="S258" i="5"/>
  <c r="T258" i="5"/>
  <c r="U258" i="5"/>
  <c r="V258" i="5"/>
  <c r="W258" i="5"/>
  <c r="X258" i="5"/>
  <c r="Y258" i="5"/>
  <c r="Z258" i="5"/>
  <c r="AA258" i="5"/>
  <c r="AB258" i="5"/>
  <c r="AC258" i="5"/>
  <c r="AD258" i="5"/>
  <c r="AE258" i="5"/>
  <c r="AF258" i="5"/>
  <c r="AG258" i="5"/>
  <c r="AH258" i="5"/>
  <c r="AI258" i="5"/>
  <c r="AJ258" i="5"/>
  <c r="D259" i="5"/>
  <c r="E259" i="5"/>
  <c r="F259" i="5"/>
  <c r="G259" i="5"/>
  <c r="H259" i="5"/>
  <c r="I259" i="5"/>
  <c r="J259" i="5"/>
  <c r="K259" i="5"/>
  <c r="L259" i="5"/>
  <c r="M259" i="5"/>
  <c r="N259" i="5"/>
  <c r="O259" i="5"/>
  <c r="P259" i="5"/>
  <c r="Q259" i="5"/>
  <c r="R259" i="5"/>
  <c r="S259" i="5"/>
  <c r="T259" i="5"/>
  <c r="U259" i="5"/>
  <c r="V259" i="5"/>
  <c r="W259" i="5"/>
  <c r="X259" i="5"/>
  <c r="Y259" i="5"/>
  <c r="Z259" i="5"/>
  <c r="AA259" i="5"/>
  <c r="AB259" i="5"/>
  <c r="AC259" i="5"/>
  <c r="AD259" i="5"/>
  <c r="AE259" i="5"/>
  <c r="AF259" i="5"/>
  <c r="AG259" i="5"/>
  <c r="AH259" i="5"/>
  <c r="AI259" i="5"/>
  <c r="AJ259" i="5"/>
  <c r="D260" i="5"/>
  <c r="E260" i="5"/>
  <c r="F260" i="5"/>
  <c r="G260" i="5"/>
  <c r="H260" i="5"/>
  <c r="I260" i="5"/>
  <c r="J260" i="5"/>
  <c r="K260" i="5"/>
  <c r="L260" i="5"/>
  <c r="M260" i="5"/>
  <c r="N260" i="5"/>
  <c r="O260" i="5"/>
  <c r="P260" i="5"/>
  <c r="Q260" i="5"/>
  <c r="R260" i="5"/>
  <c r="S260" i="5"/>
  <c r="T260" i="5"/>
  <c r="U260" i="5"/>
  <c r="V260" i="5"/>
  <c r="W260" i="5"/>
  <c r="X260" i="5"/>
  <c r="Y260" i="5"/>
  <c r="Z260" i="5"/>
  <c r="AA260" i="5"/>
  <c r="AB260" i="5"/>
  <c r="AC260" i="5"/>
  <c r="AD260" i="5"/>
  <c r="AE260" i="5"/>
  <c r="AF260" i="5"/>
  <c r="AG260" i="5"/>
  <c r="AH260" i="5"/>
  <c r="AI260" i="5"/>
  <c r="AJ260" i="5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T261" i="5"/>
  <c r="U261" i="5"/>
  <c r="V261" i="5"/>
  <c r="W261" i="5"/>
  <c r="X261" i="5"/>
  <c r="Y261" i="5"/>
  <c r="Z261" i="5"/>
  <c r="AA261" i="5"/>
  <c r="AB261" i="5"/>
  <c r="AC261" i="5"/>
  <c r="AD261" i="5"/>
  <c r="AE261" i="5"/>
  <c r="AF261" i="5"/>
  <c r="AG261" i="5"/>
  <c r="AH261" i="5"/>
  <c r="AI261" i="5"/>
  <c r="AJ261" i="5"/>
  <c r="D262" i="5"/>
  <c r="E262" i="5"/>
  <c r="F262" i="5"/>
  <c r="G262" i="5"/>
  <c r="H262" i="5"/>
  <c r="I262" i="5"/>
  <c r="J262" i="5"/>
  <c r="K262" i="5"/>
  <c r="L262" i="5"/>
  <c r="M262" i="5"/>
  <c r="N262" i="5"/>
  <c r="O262" i="5"/>
  <c r="P262" i="5"/>
  <c r="Q262" i="5"/>
  <c r="R262" i="5"/>
  <c r="S262" i="5"/>
  <c r="T262" i="5"/>
  <c r="U262" i="5"/>
  <c r="V262" i="5"/>
  <c r="W262" i="5"/>
  <c r="X262" i="5"/>
  <c r="Y262" i="5"/>
  <c r="Z262" i="5"/>
  <c r="AA262" i="5"/>
  <c r="AB262" i="5"/>
  <c r="AC262" i="5"/>
  <c r="AD262" i="5"/>
  <c r="AE262" i="5"/>
  <c r="AF262" i="5"/>
  <c r="AG262" i="5"/>
  <c r="AH262" i="5"/>
  <c r="AI262" i="5"/>
  <c r="AJ262" i="5"/>
  <c r="D263" i="5"/>
  <c r="E263" i="5"/>
  <c r="F263" i="5"/>
  <c r="G263" i="5"/>
  <c r="H263" i="5"/>
  <c r="I263" i="5"/>
  <c r="J263" i="5"/>
  <c r="K263" i="5"/>
  <c r="L263" i="5"/>
  <c r="M263" i="5"/>
  <c r="N263" i="5"/>
  <c r="O263" i="5"/>
  <c r="P263" i="5"/>
  <c r="Q263" i="5"/>
  <c r="R263" i="5"/>
  <c r="S263" i="5"/>
  <c r="T263" i="5"/>
  <c r="U263" i="5"/>
  <c r="V263" i="5"/>
  <c r="W263" i="5"/>
  <c r="X263" i="5"/>
  <c r="Y263" i="5"/>
  <c r="Z263" i="5"/>
  <c r="AA263" i="5"/>
  <c r="AB263" i="5"/>
  <c r="AC263" i="5"/>
  <c r="AD263" i="5"/>
  <c r="AE263" i="5"/>
  <c r="AF263" i="5"/>
  <c r="AG263" i="5"/>
  <c r="AH263" i="5"/>
  <c r="AI263" i="5"/>
  <c r="AJ263" i="5"/>
  <c r="D264" i="5"/>
  <c r="E264" i="5"/>
  <c r="F264" i="5"/>
  <c r="G264" i="5"/>
  <c r="H264" i="5"/>
  <c r="I264" i="5"/>
  <c r="J264" i="5"/>
  <c r="K264" i="5"/>
  <c r="L264" i="5"/>
  <c r="M264" i="5"/>
  <c r="N264" i="5"/>
  <c r="O264" i="5"/>
  <c r="P264" i="5"/>
  <c r="Q264" i="5"/>
  <c r="R264" i="5"/>
  <c r="S264" i="5"/>
  <c r="T264" i="5"/>
  <c r="U264" i="5"/>
  <c r="V264" i="5"/>
  <c r="W264" i="5"/>
  <c r="X264" i="5"/>
  <c r="Y264" i="5"/>
  <c r="Z264" i="5"/>
  <c r="AA264" i="5"/>
  <c r="AB264" i="5"/>
  <c r="AC264" i="5"/>
  <c r="AD264" i="5"/>
  <c r="AE264" i="5"/>
  <c r="AF264" i="5"/>
  <c r="AG264" i="5"/>
  <c r="AH264" i="5"/>
  <c r="AI264" i="5"/>
  <c r="AJ264" i="5"/>
  <c r="D265" i="5"/>
  <c r="E265" i="5"/>
  <c r="F265" i="5"/>
  <c r="G265" i="5"/>
  <c r="H265" i="5"/>
  <c r="I265" i="5"/>
  <c r="J265" i="5"/>
  <c r="K265" i="5"/>
  <c r="L265" i="5"/>
  <c r="M265" i="5"/>
  <c r="N265" i="5"/>
  <c r="O265" i="5"/>
  <c r="P265" i="5"/>
  <c r="Q265" i="5"/>
  <c r="R265" i="5"/>
  <c r="S265" i="5"/>
  <c r="T265" i="5"/>
  <c r="U265" i="5"/>
  <c r="V265" i="5"/>
  <c r="W265" i="5"/>
  <c r="X265" i="5"/>
  <c r="Y265" i="5"/>
  <c r="Z265" i="5"/>
  <c r="AA265" i="5"/>
  <c r="AB265" i="5"/>
  <c r="AC265" i="5"/>
  <c r="AD265" i="5"/>
  <c r="AE265" i="5"/>
  <c r="AF265" i="5"/>
  <c r="AG265" i="5"/>
  <c r="AH265" i="5"/>
  <c r="AI265" i="5"/>
  <c r="AJ265" i="5"/>
  <c r="D266" i="5"/>
  <c r="E266" i="5"/>
  <c r="F266" i="5"/>
  <c r="G266" i="5"/>
  <c r="H266" i="5"/>
  <c r="I266" i="5"/>
  <c r="J266" i="5"/>
  <c r="K266" i="5"/>
  <c r="L266" i="5"/>
  <c r="M266" i="5"/>
  <c r="N266" i="5"/>
  <c r="O266" i="5"/>
  <c r="P266" i="5"/>
  <c r="Q266" i="5"/>
  <c r="R266" i="5"/>
  <c r="S266" i="5"/>
  <c r="T266" i="5"/>
  <c r="U266" i="5"/>
  <c r="V266" i="5"/>
  <c r="W266" i="5"/>
  <c r="X266" i="5"/>
  <c r="Y266" i="5"/>
  <c r="Z266" i="5"/>
  <c r="AA266" i="5"/>
  <c r="AB266" i="5"/>
  <c r="AC266" i="5"/>
  <c r="AD266" i="5"/>
  <c r="AE266" i="5"/>
  <c r="AF266" i="5"/>
  <c r="AG266" i="5"/>
  <c r="AH266" i="5"/>
  <c r="AI266" i="5"/>
  <c r="AJ266" i="5"/>
  <c r="D267" i="5"/>
  <c r="E267" i="5"/>
  <c r="F267" i="5"/>
  <c r="G267" i="5"/>
  <c r="H267" i="5"/>
  <c r="I267" i="5"/>
  <c r="J267" i="5"/>
  <c r="K267" i="5"/>
  <c r="L267" i="5"/>
  <c r="M267" i="5"/>
  <c r="N267" i="5"/>
  <c r="O267" i="5"/>
  <c r="P267" i="5"/>
  <c r="Q267" i="5"/>
  <c r="R267" i="5"/>
  <c r="S267" i="5"/>
  <c r="T267" i="5"/>
  <c r="U267" i="5"/>
  <c r="V267" i="5"/>
  <c r="W267" i="5"/>
  <c r="X267" i="5"/>
  <c r="Y267" i="5"/>
  <c r="Z267" i="5"/>
  <c r="AA267" i="5"/>
  <c r="AB267" i="5"/>
  <c r="AC267" i="5"/>
  <c r="AD267" i="5"/>
  <c r="AE267" i="5"/>
  <c r="AF267" i="5"/>
  <c r="AG267" i="5"/>
  <c r="AH267" i="5"/>
  <c r="AI267" i="5"/>
  <c r="AJ267" i="5"/>
  <c r="D268" i="5"/>
  <c r="E268" i="5"/>
  <c r="F268" i="5"/>
  <c r="G268" i="5"/>
  <c r="H268" i="5"/>
  <c r="I268" i="5"/>
  <c r="J268" i="5"/>
  <c r="K268" i="5"/>
  <c r="L268" i="5"/>
  <c r="M268" i="5"/>
  <c r="N268" i="5"/>
  <c r="O268" i="5"/>
  <c r="P268" i="5"/>
  <c r="Q268" i="5"/>
  <c r="R268" i="5"/>
  <c r="S268" i="5"/>
  <c r="T268" i="5"/>
  <c r="U268" i="5"/>
  <c r="V268" i="5"/>
  <c r="W268" i="5"/>
  <c r="X268" i="5"/>
  <c r="Y268" i="5"/>
  <c r="Z268" i="5"/>
  <c r="AA268" i="5"/>
  <c r="AB268" i="5"/>
  <c r="AC268" i="5"/>
  <c r="AD268" i="5"/>
  <c r="AE268" i="5"/>
  <c r="AF268" i="5"/>
  <c r="AG268" i="5"/>
  <c r="AH268" i="5"/>
  <c r="AI268" i="5"/>
  <c r="AJ268" i="5"/>
  <c r="D269" i="5"/>
  <c r="E269" i="5"/>
  <c r="F269" i="5"/>
  <c r="G269" i="5"/>
  <c r="H269" i="5"/>
  <c r="I269" i="5"/>
  <c r="J269" i="5"/>
  <c r="K269" i="5"/>
  <c r="L269" i="5"/>
  <c r="M269" i="5"/>
  <c r="N269" i="5"/>
  <c r="O269" i="5"/>
  <c r="P269" i="5"/>
  <c r="Q269" i="5"/>
  <c r="R269" i="5"/>
  <c r="S269" i="5"/>
  <c r="T269" i="5"/>
  <c r="U269" i="5"/>
  <c r="V269" i="5"/>
  <c r="W269" i="5"/>
  <c r="X269" i="5"/>
  <c r="Y269" i="5"/>
  <c r="Z269" i="5"/>
  <c r="AA269" i="5"/>
  <c r="AB269" i="5"/>
  <c r="AC269" i="5"/>
  <c r="AD269" i="5"/>
  <c r="AE269" i="5"/>
  <c r="AF269" i="5"/>
  <c r="AG269" i="5"/>
  <c r="AH269" i="5"/>
  <c r="AI269" i="5"/>
  <c r="AJ269" i="5"/>
  <c r="D270" i="5"/>
  <c r="E270" i="5"/>
  <c r="F270" i="5"/>
  <c r="G270" i="5"/>
  <c r="H270" i="5"/>
  <c r="I270" i="5"/>
  <c r="J270" i="5"/>
  <c r="K270" i="5"/>
  <c r="L270" i="5"/>
  <c r="M270" i="5"/>
  <c r="N270" i="5"/>
  <c r="O270" i="5"/>
  <c r="P270" i="5"/>
  <c r="Q270" i="5"/>
  <c r="R270" i="5"/>
  <c r="S270" i="5"/>
  <c r="T270" i="5"/>
  <c r="U270" i="5"/>
  <c r="V270" i="5"/>
  <c r="W270" i="5"/>
  <c r="X270" i="5"/>
  <c r="Y270" i="5"/>
  <c r="Z270" i="5"/>
  <c r="AA270" i="5"/>
  <c r="AB270" i="5"/>
  <c r="AC270" i="5"/>
  <c r="AD270" i="5"/>
  <c r="AE270" i="5"/>
  <c r="AF270" i="5"/>
  <c r="AG270" i="5"/>
  <c r="AH270" i="5"/>
  <c r="AI270" i="5"/>
  <c r="AJ270" i="5"/>
  <c r="D271" i="5"/>
  <c r="E271" i="5"/>
  <c r="F271" i="5"/>
  <c r="G271" i="5"/>
  <c r="H271" i="5"/>
  <c r="I271" i="5"/>
  <c r="J271" i="5"/>
  <c r="K271" i="5"/>
  <c r="L271" i="5"/>
  <c r="M271" i="5"/>
  <c r="N271" i="5"/>
  <c r="O271" i="5"/>
  <c r="P271" i="5"/>
  <c r="Q271" i="5"/>
  <c r="R271" i="5"/>
  <c r="S271" i="5"/>
  <c r="T271" i="5"/>
  <c r="U271" i="5"/>
  <c r="V271" i="5"/>
  <c r="W271" i="5"/>
  <c r="X271" i="5"/>
  <c r="Y271" i="5"/>
  <c r="Z271" i="5"/>
  <c r="AA271" i="5"/>
  <c r="AB271" i="5"/>
  <c r="AC271" i="5"/>
  <c r="AD271" i="5"/>
  <c r="AE271" i="5"/>
  <c r="AF271" i="5"/>
  <c r="AG271" i="5"/>
  <c r="AH271" i="5"/>
  <c r="AI271" i="5"/>
  <c r="AJ271" i="5"/>
  <c r="D272" i="5"/>
  <c r="E272" i="5"/>
  <c r="F272" i="5"/>
  <c r="G272" i="5"/>
  <c r="H272" i="5"/>
  <c r="I272" i="5"/>
  <c r="J272" i="5"/>
  <c r="K272" i="5"/>
  <c r="L272" i="5"/>
  <c r="M272" i="5"/>
  <c r="N272" i="5"/>
  <c r="O272" i="5"/>
  <c r="P272" i="5"/>
  <c r="Q272" i="5"/>
  <c r="R272" i="5"/>
  <c r="S272" i="5"/>
  <c r="T272" i="5"/>
  <c r="U272" i="5"/>
  <c r="V272" i="5"/>
  <c r="W272" i="5"/>
  <c r="X272" i="5"/>
  <c r="Y272" i="5"/>
  <c r="Z272" i="5"/>
  <c r="AA272" i="5"/>
  <c r="AB272" i="5"/>
  <c r="AC272" i="5"/>
  <c r="AD272" i="5"/>
  <c r="AE272" i="5"/>
  <c r="AF272" i="5"/>
  <c r="AG272" i="5"/>
  <c r="AH272" i="5"/>
  <c r="AI272" i="5"/>
  <c r="AJ272" i="5"/>
  <c r="D273" i="5"/>
  <c r="E273" i="5"/>
  <c r="F273" i="5"/>
  <c r="G273" i="5"/>
  <c r="H273" i="5"/>
  <c r="I273" i="5"/>
  <c r="J273" i="5"/>
  <c r="K273" i="5"/>
  <c r="L273" i="5"/>
  <c r="M273" i="5"/>
  <c r="N273" i="5"/>
  <c r="O273" i="5"/>
  <c r="P273" i="5"/>
  <c r="Q273" i="5"/>
  <c r="R273" i="5"/>
  <c r="S273" i="5"/>
  <c r="T273" i="5"/>
  <c r="U273" i="5"/>
  <c r="V273" i="5"/>
  <c r="W273" i="5"/>
  <c r="X273" i="5"/>
  <c r="Y273" i="5"/>
  <c r="Z273" i="5"/>
  <c r="AA273" i="5"/>
  <c r="AB273" i="5"/>
  <c r="AC273" i="5"/>
  <c r="AD273" i="5"/>
  <c r="AE273" i="5"/>
  <c r="AF273" i="5"/>
  <c r="AG273" i="5"/>
  <c r="AH273" i="5"/>
  <c r="AI273" i="5"/>
  <c r="AJ273" i="5"/>
  <c r="D274" i="5"/>
  <c r="E274" i="5"/>
  <c r="F274" i="5"/>
  <c r="G274" i="5"/>
  <c r="H274" i="5"/>
  <c r="I274" i="5"/>
  <c r="J274" i="5"/>
  <c r="K274" i="5"/>
  <c r="L274" i="5"/>
  <c r="M274" i="5"/>
  <c r="N274" i="5"/>
  <c r="O274" i="5"/>
  <c r="P274" i="5"/>
  <c r="Q274" i="5"/>
  <c r="R274" i="5"/>
  <c r="S274" i="5"/>
  <c r="T274" i="5"/>
  <c r="U274" i="5"/>
  <c r="V274" i="5"/>
  <c r="W274" i="5"/>
  <c r="X274" i="5"/>
  <c r="Y274" i="5"/>
  <c r="Z274" i="5"/>
  <c r="AA274" i="5"/>
  <c r="AB274" i="5"/>
  <c r="AC274" i="5"/>
  <c r="AD274" i="5"/>
  <c r="AE274" i="5"/>
  <c r="AF274" i="5"/>
  <c r="AG274" i="5"/>
  <c r="AH274" i="5"/>
  <c r="AI274" i="5"/>
  <c r="AJ274" i="5"/>
  <c r="D275" i="5"/>
  <c r="E275" i="5"/>
  <c r="F275" i="5"/>
  <c r="G275" i="5"/>
  <c r="H275" i="5"/>
  <c r="I275" i="5"/>
  <c r="J275" i="5"/>
  <c r="K275" i="5"/>
  <c r="L275" i="5"/>
  <c r="M275" i="5"/>
  <c r="N275" i="5"/>
  <c r="O275" i="5"/>
  <c r="P275" i="5"/>
  <c r="Q275" i="5"/>
  <c r="R275" i="5"/>
  <c r="S275" i="5"/>
  <c r="T275" i="5"/>
  <c r="U275" i="5"/>
  <c r="V275" i="5"/>
  <c r="W275" i="5"/>
  <c r="X275" i="5"/>
  <c r="Y275" i="5"/>
  <c r="Z275" i="5"/>
  <c r="AA275" i="5"/>
  <c r="AB275" i="5"/>
  <c r="AC275" i="5"/>
  <c r="AD275" i="5"/>
  <c r="AE275" i="5"/>
  <c r="AF275" i="5"/>
  <c r="AG275" i="5"/>
  <c r="AH275" i="5"/>
  <c r="AI275" i="5"/>
  <c r="AJ275" i="5"/>
  <c r="D276" i="5"/>
  <c r="E276" i="5"/>
  <c r="F276" i="5"/>
  <c r="G276" i="5"/>
  <c r="H276" i="5"/>
  <c r="I276" i="5"/>
  <c r="J276" i="5"/>
  <c r="K276" i="5"/>
  <c r="L276" i="5"/>
  <c r="M276" i="5"/>
  <c r="N276" i="5"/>
  <c r="O276" i="5"/>
  <c r="P276" i="5"/>
  <c r="Q276" i="5"/>
  <c r="R276" i="5"/>
  <c r="S276" i="5"/>
  <c r="T276" i="5"/>
  <c r="U276" i="5"/>
  <c r="V276" i="5"/>
  <c r="W276" i="5"/>
  <c r="X276" i="5"/>
  <c r="Y276" i="5"/>
  <c r="Z276" i="5"/>
  <c r="AA276" i="5"/>
  <c r="AB276" i="5"/>
  <c r="AC276" i="5"/>
  <c r="AD276" i="5"/>
  <c r="AE276" i="5"/>
  <c r="AF276" i="5"/>
  <c r="AG276" i="5"/>
  <c r="AH276" i="5"/>
  <c r="AI276" i="5"/>
  <c r="AJ276" i="5"/>
  <c r="D277" i="5"/>
  <c r="E277" i="5"/>
  <c r="F277" i="5"/>
  <c r="G277" i="5"/>
  <c r="H277" i="5"/>
  <c r="I277" i="5"/>
  <c r="J277" i="5"/>
  <c r="K277" i="5"/>
  <c r="L277" i="5"/>
  <c r="M277" i="5"/>
  <c r="N277" i="5"/>
  <c r="O277" i="5"/>
  <c r="P277" i="5"/>
  <c r="Q277" i="5"/>
  <c r="R277" i="5"/>
  <c r="S277" i="5"/>
  <c r="T277" i="5"/>
  <c r="U277" i="5"/>
  <c r="V277" i="5"/>
  <c r="W277" i="5"/>
  <c r="X277" i="5"/>
  <c r="Y277" i="5"/>
  <c r="Z277" i="5"/>
  <c r="AA277" i="5"/>
  <c r="AB277" i="5"/>
  <c r="AC277" i="5"/>
  <c r="AD277" i="5"/>
  <c r="AE277" i="5"/>
  <c r="AF277" i="5"/>
  <c r="AG277" i="5"/>
  <c r="AH277" i="5"/>
  <c r="AI277" i="5"/>
  <c r="AJ277" i="5"/>
  <c r="D278" i="5"/>
  <c r="E278" i="5"/>
  <c r="F278" i="5"/>
  <c r="G278" i="5"/>
  <c r="H278" i="5"/>
  <c r="I278" i="5"/>
  <c r="J278" i="5"/>
  <c r="K278" i="5"/>
  <c r="L278" i="5"/>
  <c r="M278" i="5"/>
  <c r="N278" i="5"/>
  <c r="O278" i="5"/>
  <c r="P278" i="5"/>
  <c r="Q278" i="5"/>
  <c r="R278" i="5"/>
  <c r="S278" i="5"/>
  <c r="T278" i="5"/>
  <c r="U278" i="5"/>
  <c r="V278" i="5"/>
  <c r="W278" i="5"/>
  <c r="X278" i="5"/>
  <c r="Y278" i="5"/>
  <c r="Z278" i="5"/>
  <c r="AA278" i="5"/>
  <c r="AB278" i="5"/>
  <c r="AC278" i="5"/>
  <c r="AD278" i="5"/>
  <c r="AE278" i="5"/>
  <c r="AF278" i="5"/>
  <c r="AG278" i="5"/>
  <c r="AH278" i="5"/>
  <c r="AI278" i="5"/>
  <c r="AJ278" i="5"/>
  <c r="D279" i="5"/>
  <c r="E279" i="5"/>
  <c r="F279" i="5"/>
  <c r="G279" i="5"/>
  <c r="H279" i="5"/>
  <c r="I279" i="5"/>
  <c r="J279" i="5"/>
  <c r="K279" i="5"/>
  <c r="L279" i="5"/>
  <c r="M279" i="5"/>
  <c r="N279" i="5"/>
  <c r="O279" i="5"/>
  <c r="P279" i="5"/>
  <c r="Q279" i="5"/>
  <c r="R279" i="5"/>
  <c r="S279" i="5"/>
  <c r="T279" i="5"/>
  <c r="U279" i="5"/>
  <c r="V279" i="5"/>
  <c r="W279" i="5"/>
  <c r="X279" i="5"/>
  <c r="Y279" i="5"/>
  <c r="Z279" i="5"/>
  <c r="AA279" i="5"/>
  <c r="AB279" i="5"/>
  <c r="AC279" i="5"/>
  <c r="AD279" i="5"/>
  <c r="AE279" i="5"/>
  <c r="AF279" i="5"/>
  <c r="AG279" i="5"/>
  <c r="AH279" i="5"/>
  <c r="AI279" i="5"/>
  <c r="AJ279" i="5"/>
  <c r="D280" i="5"/>
  <c r="E280" i="5"/>
  <c r="F280" i="5"/>
  <c r="G280" i="5"/>
  <c r="H280" i="5"/>
  <c r="I280" i="5"/>
  <c r="J280" i="5"/>
  <c r="K280" i="5"/>
  <c r="L280" i="5"/>
  <c r="M280" i="5"/>
  <c r="N280" i="5"/>
  <c r="O280" i="5"/>
  <c r="P280" i="5"/>
  <c r="Q280" i="5"/>
  <c r="R280" i="5"/>
  <c r="S280" i="5"/>
  <c r="T280" i="5"/>
  <c r="U280" i="5"/>
  <c r="V280" i="5"/>
  <c r="W280" i="5"/>
  <c r="X280" i="5"/>
  <c r="Y280" i="5"/>
  <c r="Z280" i="5"/>
  <c r="AA280" i="5"/>
  <c r="AB280" i="5"/>
  <c r="AC280" i="5"/>
  <c r="AD280" i="5"/>
  <c r="AE280" i="5"/>
  <c r="AF280" i="5"/>
  <c r="AG280" i="5"/>
  <c r="AH280" i="5"/>
  <c r="AI280" i="5"/>
  <c r="AJ280" i="5"/>
  <c r="D281" i="5"/>
  <c r="E281" i="5"/>
  <c r="F281" i="5"/>
  <c r="G281" i="5"/>
  <c r="H281" i="5"/>
  <c r="I281" i="5"/>
  <c r="J281" i="5"/>
  <c r="K281" i="5"/>
  <c r="L281" i="5"/>
  <c r="M281" i="5"/>
  <c r="N281" i="5"/>
  <c r="O281" i="5"/>
  <c r="P281" i="5"/>
  <c r="Q281" i="5"/>
  <c r="R281" i="5"/>
  <c r="S281" i="5"/>
  <c r="T281" i="5"/>
  <c r="U281" i="5"/>
  <c r="V281" i="5"/>
  <c r="W281" i="5"/>
  <c r="X281" i="5"/>
  <c r="Y281" i="5"/>
  <c r="Z281" i="5"/>
  <c r="AA281" i="5"/>
  <c r="AB281" i="5"/>
  <c r="AC281" i="5"/>
  <c r="AD281" i="5"/>
  <c r="AE281" i="5"/>
  <c r="AF281" i="5"/>
  <c r="AG281" i="5"/>
  <c r="AH281" i="5"/>
  <c r="AI281" i="5"/>
  <c r="AJ281" i="5"/>
  <c r="D282" i="5"/>
  <c r="E282" i="5"/>
  <c r="F282" i="5"/>
  <c r="G282" i="5"/>
  <c r="H282" i="5"/>
  <c r="I282" i="5"/>
  <c r="J282" i="5"/>
  <c r="K282" i="5"/>
  <c r="L282" i="5"/>
  <c r="M282" i="5"/>
  <c r="N282" i="5"/>
  <c r="O282" i="5"/>
  <c r="P282" i="5"/>
  <c r="Q282" i="5"/>
  <c r="R282" i="5"/>
  <c r="S282" i="5"/>
  <c r="T282" i="5"/>
  <c r="U282" i="5"/>
  <c r="V282" i="5"/>
  <c r="W282" i="5"/>
  <c r="X282" i="5"/>
  <c r="Y282" i="5"/>
  <c r="Z282" i="5"/>
  <c r="AA282" i="5"/>
  <c r="AB282" i="5"/>
  <c r="AC282" i="5"/>
  <c r="AD282" i="5"/>
  <c r="AE282" i="5"/>
  <c r="AF282" i="5"/>
  <c r="AG282" i="5"/>
  <c r="AH282" i="5"/>
  <c r="AI282" i="5"/>
  <c r="AJ282" i="5"/>
  <c r="D283" i="5"/>
  <c r="E283" i="5"/>
  <c r="F283" i="5"/>
  <c r="G283" i="5"/>
  <c r="H283" i="5"/>
  <c r="I283" i="5"/>
  <c r="J283" i="5"/>
  <c r="K283" i="5"/>
  <c r="L283" i="5"/>
  <c r="M283" i="5"/>
  <c r="N283" i="5"/>
  <c r="O283" i="5"/>
  <c r="P283" i="5"/>
  <c r="Q283" i="5"/>
  <c r="R283" i="5"/>
  <c r="S283" i="5"/>
  <c r="T283" i="5"/>
  <c r="U283" i="5"/>
  <c r="V283" i="5"/>
  <c r="W283" i="5"/>
  <c r="X283" i="5"/>
  <c r="Y283" i="5"/>
  <c r="Z283" i="5"/>
  <c r="AA283" i="5"/>
  <c r="AB283" i="5"/>
  <c r="AC283" i="5"/>
  <c r="AD283" i="5"/>
  <c r="AE283" i="5"/>
  <c r="AF283" i="5"/>
  <c r="AG283" i="5"/>
  <c r="AH283" i="5"/>
  <c r="AI283" i="5"/>
  <c r="AJ283" i="5"/>
  <c r="D284" i="5"/>
  <c r="E284" i="5"/>
  <c r="F284" i="5"/>
  <c r="G284" i="5"/>
  <c r="H284" i="5"/>
  <c r="I284" i="5"/>
  <c r="J284" i="5"/>
  <c r="K284" i="5"/>
  <c r="L284" i="5"/>
  <c r="M284" i="5"/>
  <c r="N284" i="5"/>
  <c r="O284" i="5"/>
  <c r="P284" i="5"/>
  <c r="Q284" i="5"/>
  <c r="R284" i="5"/>
  <c r="S284" i="5"/>
  <c r="T284" i="5"/>
  <c r="U284" i="5"/>
  <c r="V284" i="5"/>
  <c r="W284" i="5"/>
  <c r="X284" i="5"/>
  <c r="Y284" i="5"/>
  <c r="Z284" i="5"/>
  <c r="AA284" i="5"/>
  <c r="AB284" i="5"/>
  <c r="AC284" i="5"/>
  <c r="AD284" i="5"/>
  <c r="AE284" i="5"/>
  <c r="AF284" i="5"/>
  <c r="AG284" i="5"/>
  <c r="AH284" i="5"/>
  <c r="AI284" i="5"/>
  <c r="AJ284" i="5"/>
  <c r="D285" i="5"/>
  <c r="E285" i="5"/>
  <c r="F285" i="5"/>
  <c r="G285" i="5"/>
  <c r="H285" i="5"/>
  <c r="I285" i="5"/>
  <c r="J285" i="5"/>
  <c r="K285" i="5"/>
  <c r="L285" i="5"/>
  <c r="M285" i="5"/>
  <c r="N285" i="5"/>
  <c r="O285" i="5"/>
  <c r="P285" i="5"/>
  <c r="Q285" i="5"/>
  <c r="R285" i="5"/>
  <c r="S285" i="5"/>
  <c r="T285" i="5"/>
  <c r="U285" i="5"/>
  <c r="V285" i="5"/>
  <c r="W285" i="5"/>
  <c r="X285" i="5"/>
  <c r="Y285" i="5"/>
  <c r="Z285" i="5"/>
  <c r="AA285" i="5"/>
  <c r="AB285" i="5"/>
  <c r="AC285" i="5"/>
  <c r="AD285" i="5"/>
  <c r="AE285" i="5"/>
  <c r="AF285" i="5"/>
  <c r="AG285" i="5"/>
  <c r="AH285" i="5"/>
  <c r="AI285" i="5"/>
  <c r="AJ285" i="5"/>
  <c r="D286" i="5"/>
  <c r="E286" i="5"/>
  <c r="F286" i="5"/>
  <c r="G286" i="5"/>
  <c r="H286" i="5"/>
  <c r="I286" i="5"/>
  <c r="J286" i="5"/>
  <c r="K286" i="5"/>
  <c r="L286" i="5"/>
  <c r="M286" i="5"/>
  <c r="N286" i="5"/>
  <c r="O286" i="5"/>
  <c r="P286" i="5"/>
  <c r="Q286" i="5"/>
  <c r="R286" i="5"/>
  <c r="S286" i="5"/>
  <c r="T286" i="5"/>
  <c r="U286" i="5"/>
  <c r="V286" i="5"/>
  <c r="W286" i="5"/>
  <c r="X286" i="5"/>
  <c r="Y286" i="5"/>
  <c r="Z286" i="5"/>
  <c r="AA286" i="5"/>
  <c r="AB286" i="5"/>
  <c r="AC286" i="5"/>
  <c r="AD286" i="5"/>
  <c r="AE286" i="5"/>
  <c r="AF286" i="5"/>
  <c r="AG286" i="5"/>
  <c r="AH286" i="5"/>
  <c r="AI286" i="5"/>
  <c r="AJ286" i="5"/>
  <c r="D287" i="5"/>
  <c r="E287" i="5"/>
  <c r="F287" i="5"/>
  <c r="G287" i="5"/>
  <c r="H287" i="5"/>
  <c r="I287" i="5"/>
  <c r="J287" i="5"/>
  <c r="K287" i="5"/>
  <c r="L287" i="5"/>
  <c r="M287" i="5"/>
  <c r="N287" i="5"/>
  <c r="O287" i="5"/>
  <c r="P287" i="5"/>
  <c r="Q287" i="5"/>
  <c r="R287" i="5"/>
  <c r="S287" i="5"/>
  <c r="T287" i="5"/>
  <c r="U287" i="5"/>
  <c r="V287" i="5"/>
  <c r="W287" i="5"/>
  <c r="X287" i="5"/>
  <c r="Y287" i="5"/>
  <c r="Z287" i="5"/>
  <c r="AA287" i="5"/>
  <c r="AB287" i="5"/>
  <c r="AC287" i="5"/>
  <c r="AD287" i="5"/>
  <c r="AE287" i="5"/>
  <c r="AF287" i="5"/>
  <c r="AG287" i="5"/>
  <c r="AH287" i="5"/>
  <c r="AI287" i="5"/>
  <c r="AJ287" i="5"/>
  <c r="D288" i="5"/>
  <c r="E288" i="5"/>
  <c r="F288" i="5"/>
  <c r="G288" i="5"/>
  <c r="H288" i="5"/>
  <c r="I288" i="5"/>
  <c r="J288" i="5"/>
  <c r="K288" i="5"/>
  <c r="L288" i="5"/>
  <c r="M288" i="5"/>
  <c r="N288" i="5"/>
  <c r="O288" i="5"/>
  <c r="P288" i="5"/>
  <c r="Q288" i="5"/>
  <c r="R288" i="5"/>
  <c r="S288" i="5"/>
  <c r="T288" i="5"/>
  <c r="U288" i="5"/>
  <c r="V288" i="5"/>
  <c r="W288" i="5"/>
  <c r="X288" i="5"/>
  <c r="Y288" i="5"/>
  <c r="Z288" i="5"/>
  <c r="AA288" i="5"/>
  <c r="AB288" i="5"/>
  <c r="AC288" i="5"/>
  <c r="AD288" i="5"/>
  <c r="AE288" i="5"/>
  <c r="AF288" i="5"/>
  <c r="AG288" i="5"/>
  <c r="AH288" i="5"/>
  <c r="AI288" i="5"/>
  <c r="AJ288" i="5"/>
  <c r="D289" i="5"/>
  <c r="E289" i="5"/>
  <c r="F289" i="5"/>
  <c r="G289" i="5"/>
  <c r="H289" i="5"/>
  <c r="I289" i="5"/>
  <c r="J289" i="5"/>
  <c r="K289" i="5"/>
  <c r="L289" i="5"/>
  <c r="M289" i="5"/>
  <c r="N289" i="5"/>
  <c r="O289" i="5"/>
  <c r="P289" i="5"/>
  <c r="Q289" i="5"/>
  <c r="R289" i="5"/>
  <c r="S289" i="5"/>
  <c r="T289" i="5"/>
  <c r="U289" i="5"/>
  <c r="V289" i="5"/>
  <c r="W289" i="5"/>
  <c r="X289" i="5"/>
  <c r="Y289" i="5"/>
  <c r="Z289" i="5"/>
  <c r="AA289" i="5"/>
  <c r="AB289" i="5"/>
  <c r="AC289" i="5"/>
  <c r="AD289" i="5"/>
  <c r="AE289" i="5"/>
  <c r="AF289" i="5"/>
  <c r="AG289" i="5"/>
  <c r="AH289" i="5"/>
  <c r="AI289" i="5"/>
  <c r="AJ289" i="5"/>
  <c r="D290" i="5"/>
  <c r="E290" i="5"/>
  <c r="F290" i="5"/>
  <c r="G290" i="5"/>
  <c r="H290" i="5"/>
  <c r="I290" i="5"/>
  <c r="J290" i="5"/>
  <c r="K290" i="5"/>
  <c r="L290" i="5"/>
  <c r="M290" i="5"/>
  <c r="N290" i="5"/>
  <c r="O290" i="5"/>
  <c r="P290" i="5"/>
  <c r="Q290" i="5"/>
  <c r="R290" i="5"/>
  <c r="S290" i="5"/>
  <c r="T290" i="5"/>
  <c r="U290" i="5"/>
  <c r="V290" i="5"/>
  <c r="W290" i="5"/>
  <c r="X290" i="5"/>
  <c r="Y290" i="5"/>
  <c r="Z290" i="5"/>
  <c r="AA290" i="5"/>
  <c r="AB290" i="5"/>
  <c r="AC290" i="5"/>
  <c r="AD290" i="5"/>
  <c r="AE290" i="5"/>
  <c r="AF290" i="5"/>
  <c r="AG290" i="5"/>
  <c r="AH290" i="5"/>
  <c r="AI290" i="5"/>
  <c r="AJ290" i="5"/>
  <c r="D291" i="5"/>
  <c r="E291" i="5"/>
  <c r="F291" i="5"/>
  <c r="G291" i="5"/>
  <c r="H291" i="5"/>
  <c r="I291" i="5"/>
  <c r="J291" i="5"/>
  <c r="K291" i="5"/>
  <c r="L291" i="5"/>
  <c r="M291" i="5"/>
  <c r="N291" i="5"/>
  <c r="O291" i="5"/>
  <c r="P291" i="5"/>
  <c r="Q291" i="5"/>
  <c r="R291" i="5"/>
  <c r="S291" i="5"/>
  <c r="T291" i="5"/>
  <c r="U291" i="5"/>
  <c r="V291" i="5"/>
  <c r="W291" i="5"/>
  <c r="X291" i="5"/>
  <c r="Y291" i="5"/>
  <c r="Z291" i="5"/>
  <c r="AA291" i="5"/>
  <c r="AB291" i="5"/>
  <c r="AC291" i="5"/>
  <c r="AD291" i="5"/>
  <c r="AE291" i="5"/>
  <c r="AF291" i="5"/>
  <c r="AG291" i="5"/>
  <c r="AH291" i="5"/>
  <c r="AI291" i="5"/>
  <c r="AJ291" i="5"/>
  <c r="D292" i="5"/>
  <c r="E292" i="5"/>
  <c r="F292" i="5"/>
  <c r="G292" i="5"/>
  <c r="H292" i="5"/>
  <c r="I292" i="5"/>
  <c r="J292" i="5"/>
  <c r="K292" i="5"/>
  <c r="L292" i="5"/>
  <c r="M292" i="5"/>
  <c r="N292" i="5"/>
  <c r="O292" i="5"/>
  <c r="P292" i="5"/>
  <c r="Q292" i="5"/>
  <c r="R292" i="5"/>
  <c r="S292" i="5"/>
  <c r="T292" i="5"/>
  <c r="U292" i="5"/>
  <c r="V292" i="5"/>
  <c r="W292" i="5"/>
  <c r="X292" i="5"/>
  <c r="Y292" i="5"/>
  <c r="Z292" i="5"/>
  <c r="AA292" i="5"/>
  <c r="AB292" i="5"/>
  <c r="AC292" i="5"/>
  <c r="AD292" i="5"/>
  <c r="AE292" i="5"/>
  <c r="AF292" i="5"/>
  <c r="AG292" i="5"/>
  <c r="AH292" i="5"/>
  <c r="AI292" i="5"/>
  <c r="AJ292" i="5"/>
  <c r="D293" i="5"/>
  <c r="E293" i="5"/>
  <c r="F293" i="5"/>
  <c r="G293" i="5"/>
  <c r="H293" i="5"/>
  <c r="I293" i="5"/>
  <c r="J293" i="5"/>
  <c r="K293" i="5"/>
  <c r="L293" i="5"/>
  <c r="M293" i="5"/>
  <c r="N293" i="5"/>
  <c r="O293" i="5"/>
  <c r="P293" i="5"/>
  <c r="Q293" i="5"/>
  <c r="R293" i="5"/>
  <c r="S293" i="5"/>
  <c r="T293" i="5"/>
  <c r="U293" i="5"/>
  <c r="V293" i="5"/>
  <c r="W293" i="5"/>
  <c r="X293" i="5"/>
  <c r="Y293" i="5"/>
  <c r="Z293" i="5"/>
  <c r="AA293" i="5"/>
  <c r="AB293" i="5"/>
  <c r="AC293" i="5"/>
  <c r="AD293" i="5"/>
  <c r="AE293" i="5"/>
  <c r="AF293" i="5"/>
  <c r="AG293" i="5"/>
  <c r="AH293" i="5"/>
  <c r="AI293" i="5"/>
  <c r="AJ293" i="5"/>
  <c r="D294" i="5"/>
  <c r="E294" i="5"/>
  <c r="F294" i="5"/>
  <c r="G294" i="5"/>
  <c r="H294" i="5"/>
  <c r="I294" i="5"/>
  <c r="J294" i="5"/>
  <c r="K294" i="5"/>
  <c r="L294" i="5"/>
  <c r="M294" i="5"/>
  <c r="N294" i="5"/>
  <c r="O294" i="5"/>
  <c r="P294" i="5"/>
  <c r="Q294" i="5"/>
  <c r="R294" i="5"/>
  <c r="S294" i="5"/>
  <c r="T294" i="5"/>
  <c r="U294" i="5"/>
  <c r="V294" i="5"/>
  <c r="W294" i="5"/>
  <c r="X294" i="5"/>
  <c r="Y294" i="5"/>
  <c r="Z294" i="5"/>
  <c r="AA294" i="5"/>
  <c r="AB294" i="5"/>
  <c r="AC294" i="5"/>
  <c r="AD294" i="5"/>
  <c r="AE294" i="5"/>
  <c r="AF294" i="5"/>
  <c r="AG294" i="5"/>
  <c r="AH294" i="5"/>
  <c r="AI294" i="5"/>
  <c r="AJ294" i="5"/>
  <c r="D295" i="5"/>
  <c r="E295" i="5"/>
  <c r="F295" i="5"/>
  <c r="G295" i="5"/>
  <c r="H295" i="5"/>
  <c r="I295" i="5"/>
  <c r="J295" i="5"/>
  <c r="K295" i="5"/>
  <c r="L295" i="5"/>
  <c r="M295" i="5"/>
  <c r="N295" i="5"/>
  <c r="O295" i="5"/>
  <c r="P295" i="5"/>
  <c r="Q295" i="5"/>
  <c r="R295" i="5"/>
  <c r="S295" i="5"/>
  <c r="T295" i="5"/>
  <c r="U295" i="5"/>
  <c r="V295" i="5"/>
  <c r="W295" i="5"/>
  <c r="X295" i="5"/>
  <c r="Y295" i="5"/>
  <c r="Z295" i="5"/>
  <c r="AA295" i="5"/>
  <c r="AB295" i="5"/>
  <c r="AC295" i="5"/>
  <c r="AD295" i="5"/>
  <c r="AE295" i="5"/>
  <c r="AF295" i="5"/>
  <c r="AG295" i="5"/>
  <c r="AH295" i="5"/>
  <c r="AI295" i="5"/>
  <c r="AJ295" i="5"/>
  <c r="D296" i="5"/>
  <c r="E296" i="5"/>
  <c r="F296" i="5"/>
  <c r="G296" i="5"/>
  <c r="H296" i="5"/>
  <c r="I296" i="5"/>
  <c r="J296" i="5"/>
  <c r="K296" i="5"/>
  <c r="L296" i="5"/>
  <c r="M296" i="5"/>
  <c r="N296" i="5"/>
  <c r="O296" i="5"/>
  <c r="P296" i="5"/>
  <c r="Q296" i="5"/>
  <c r="R296" i="5"/>
  <c r="S296" i="5"/>
  <c r="T296" i="5"/>
  <c r="U296" i="5"/>
  <c r="V296" i="5"/>
  <c r="W296" i="5"/>
  <c r="X296" i="5"/>
  <c r="Y296" i="5"/>
  <c r="Z296" i="5"/>
  <c r="AA296" i="5"/>
  <c r="AB296" i="5"/>
  <c r="AC296" i="5"/>
  <c r="AD296" i="5"/>
  <c r="AE296" i="5"/>
  <c r="AF296" i="5"/>
  <c r="AG296" i="5"/>
  <c r="AH296" i="5"/>
  <c r="AI296" i="5"/>
  <c r="AJ296" i="5"/>
  <c r="D297" i="5"/>
  <c r="E297" i="5"/>
  <c r="F297" i="5"/>
  <c r="G297" i="5"/>
  <c r="H297" i="5"/>
  <c r="I297" i="5"/>
  <c r="J297" i="5"/>
  <c r="K297" i="5"/>
  <c r="L297" i="5"/>
  <c r="M297" i="5"/>
  <c r="N297" i="5"/>
  <c r="O297" i="5"/>
  <c r="P297" i="5"/>
  <c r="Q297" i="5"/>
  <c r="R297" i="5"/>
  <c r="S297" i="5"/>
  <c r="T297" i="5"/>
  <c r="U297" i="5"/>
  <c r="V297" i="5"/>
  <c r="W297" i="5"/>
  <c r="X297" i="5"/>
  <c r="Y297" i="5"/>
  <c r="Z297" i="5"/>
  <c r="AA297" i="5"/>
  <c r="AB297" i="5"/>
  <c r="AC297" i="5"/>
  <c r="AD297" i="5"/>
  <c r="AE297" i="5"/>
  <c r="AF297" i="5"/>
  <c r="AG297" i="5"/>
  <c r="AH297" i="5"/>
  <c r="AI297" i="5"/>
  <c r="AJ297" i="5"/>
  <c r="D298" i="5"/>
  <c r="E298" i="5"/>
  <c r="F298" i="5"/>
  <c r="G298" i="5"/>
  <c r="H298" i="5"/>
  <c r="I298" i="5"/>
  <c r="J298" i="5"/>
  <c r="K298" i="5"/>
  <c r="L298" i="5"/>
  <c r="M298" i="5"/>
  <c r="N298" i="5"/>
  <c r="O298" i="5"/>
  <c r="P298" i="5"/>
  <c r="Q298" i="5"/>
  <c r="R298" i="5"/>
  <c r="S298" i="5"/>
  <c r="T298" i="5"/>
  <c r="U298" i="5"/>
  <c r="V298" i="5"/>
  <c r="W298" i="5"/>
  <c r="X298" i="5"/>
  <c r="Y298" i="5"/>
  <c r="Z298" i="5"/>
  <c r="AA298" i="5"/>
  <c r="AB298" i="5"/>
  <c r="AC298" i="5"/>
  <c r="AD298" i="5"/>
  <c r="AE298" i="5"/>
  <c r="AF298" i="5"/>
  <c r="AG298" i="5"/>
  <c r="AH298" i="5"/>
  <c r="AI298" i="5"/>
  <c r="AJ298" i="5"/>
  <c r="D299" i="5"/>
  <c r="E299" i="5"/>
  <c r="F299" i="5"/>
  <c r="G299" i="5"/>
  <c r="H299" i="5"/>
  <c r="I299" i="5"/>
  <c r="J299" i="5"/>
  <c r="K299" i="5"/>
  <c r="L299" i="5"/>
  <c r="M299" i="5"/>
  <c r="N299" i="5"/>
  <c r="O299" i="5"/>
  <c r="P299" i="5"/>
  <c r="Q299" i="5"/>
  <c r="R299" i="5"/>
  <c r="S299" i="5"/>
  <c r="T299" i="5"/>
  <c r="U299" i="5"/>
  <c r="V299" i="5"/>
  <c r="W299" i="5"/>
  <c r="X299" i="5"/>
  <c r="Y299" i="5"/>
  <c r="Z299" i="5"/>
  <c r="AA299" i="5"/>
  <c r="AB299" i="5"/>
  <c r="AC299" i="5"/>
  <c r="AD299" i="5"/>
  <c r="AE299" i="5"/>
  <c r="AF299" i="5"/>
  <c r="AG299" i="5"/>
  <c r="AH299" i="5"/>
  <c r="AI299" i="5"/>
  <c r="AJ299" i="5"/>
  <c r="D300" i="5"/>
  <c r="E300" i="5"/>
  <c r="F300" i="5"/>
  <c r="G300" i="5"/>
  <c r="H300" i="5"/>
  <c r="I300" i="5"/>
  <c r="J300" i="5"/>
  <c r="K300" i="5"/>
  <c r="L300" i="5"/>
  <c r="M300" i="5"/>
  <c r="N300" i="5"/>
  <c r="O300" i="5"/>
  <c r="P300" i="5"/>
  <c r="Q300" i="5"/>
  <c r="R300" i="5"/>
  <c r="S300" i="5"/>
  <c r="T300" i="5"/>
  <c r="U300" i="5"/>
  <c r="V300" i="5"/>
  <c r="W300" i="5"/>
  <c r="X300" i="5"/>
  <c r="Y300" i="5"/>
  <c r="Z300" i="5"/>
  <c r="AA300" i="5"/>
  <c r="AB300" i="5"/>
  <c r="AC300" i="5"/>
  <c r="AD300" i="5"/>
  <c r="AE300" i="5"/>
  <c r="AF300" i="5"/>
  <c r="AG300" i="5"/>
  <c r="AH300" i="5"/>
  <c r="AI300" i="5"/>
  <c r="AJ300" i="5"/>
  <c r="D301" i="5"/>
  <c r="E301" i="5"/>
  <c r="F301" i="5"/>
  <c r="G301" i="5"/>
  <c r="H301" i="5"/>
  <c r="I301" i="5"/>
  <c r="J301" i="5"/>
  <c r="K301" i="5"/>
  <c r="L301" i="5"/>
  <c r="M301" i="5"/>
  <c r="N301" i="5"/>
  <c r="O301" i="5"/>
  <c r="P301" i="5"/>
  <c r="Q301" i="5"/>
  <c r="R301" i="5"/>
  <c r="S301" i="5"/>
  <c r="T301" i="5"/>
  <c r="U301" i="5"/>
  <c r="V301" i="5"/>
  <c r="W301" i="5"/>
  <c r="X301" i="5"/>
  <c r="Y301" i="5"/>
  <c r="Z301" i="5"/>
  <c r="AA301" i="5"/>
  <c r="AB301" i="5"/>
  <c r="AC301" i="5"/>
  <c r="AD301" i="5"/>
  <c r="AE301" i="5"/>
  <c r="AF301" i="5"/>
  <c r="AG301" i="5"/>
  <c r="AH301" i="5"/>
  <c r="AI301" i="5"/>
  <c r="AJ301" i="5"/>
  <c r="D302" i="5"/>
  <c r="E302" i="5"/>
  <c r="F302" i="5"/>
  <c r="G302" i="5"/>
  <c r="H302" i="5"/>
  <c r="I302" i="5"/>
  <c r="J302" i="5"/>
  <c r="K302" i="5"/>
  <c r="L302" i="5"/>
  <c r="M302" i="5"/>
  <c r="N302" i="5"/>
  <c r="O302" i="5"/>
  <c r="P302" i="5"/>
  <c r="Q302" i="5"/>
  <c r="R302" i="5"/>
  <c r="S302" i="5"/>
  <c r="T302" i="5"/>
  <c r="U302" i="5"/>
  <c r="V302" i="5"/>
  <c r="W302" i="5"/>
  <c r="X302" i="5"/>
  <c r="Y302" i="5"/>
  <c r="Z302" i="5"/>
  <c r="AA302" i="5"/>
  <c r="AB302" i="5"/>
  <c r="AC302" i="5"/>
  <c r="AD302" i="5"/>
  <c r="AE302" i="5"/>
  <c r="AF302" i="5"/>
  <c r="AG302" i="5"/>
  <c r="AH302" i="5"/>
  <c r="AI302" i="5"/>
  <c r="AJ302" i="5"/>
  <c r="D303" i="5"/>
  <c r="E303" i="5"/>
  <c r="F303" i="5"/>
  <c r="G303" i="5"/>
  <c r="H303" i="5"/>
  <c r="I303" i="5"/>
  <c r="J303" i="5"/>
  <c r="K303" i="5"/>
  <c r="L303" i="5"/>
  <c r="M303" i="5"/>
  <c r="N303" i="5"/>
  <c r="O303" i="5"/>
  <c r="P303" i="5"/>
  <c r="Q303" i="5"/>
  <c r="R303" i="5"/>
  <c r="S303" i="5"/>
  <c r="T303" i="5"/>
  <c r="U303" i="5"/>
  <c r="V303" i="5"/>
  <c r="W303" i="5"/>
  <c r="X303" i="5"/>
  <c r="Y303" i="5"/>
  <c r="Z303" i="5"/>
  <c r="AA303" i="5"/>
  <c r="AB303" i="5"/>
  <c r="AC303" i="5"/>
  <c r="AD303" i="5"/>
  <c r="AE303" i="5"/>
  <c r="AF303" i="5"/>
  <c r="AG303" i="5"/>
  <c r="AH303" i="5"/>
  <c r="AI303" i="5"/>
  <c r="AJ303" i="5"/>
  <c r="D304" i="5"/>
  <c r="E304" i="5"/>
  <c r="F304" i="5"/>
  <c r="G304" i="5"/>
  <c r="H304" i="5"/>
  <c r="I304" i="5"/>
  <c r="J304" i="5"/>
  <c r="K304" i="5"/>
  <c r="L304" i="5"/>
  <c r="M304" i="5"/>
  <c r="N304" i="5"/>
  <c r="O304" i="5"/>
  <c r="P304" i="5"/>
  <c r="Q304" i="5"/>
  <c r="R304" i="5"/>
  <c r="S304" i="5"/>
  <c r="T304" i="5"/>
  <c r="U304" i="5"/>
  <c r="V304" i="5"/>
  <c r="W304" i="5"/>
  <c r="X304" i="5"/>
  <c r="Y304" i="5"/>
  <c r="Z304" i="5"/>
  <c r="AA304" i="5"/>
  <c r="AB304" i="5"/>
  <c r="AC304" i="5"/>
  <c r="AD304" i="5"/>
  <c r="AE304" i="5"/>
  <c r="AF304" i="5"/>
  <c r="AG304" i="5"/>
  <c r="AH304" i="5"/>
  <c r="AI304" i="5"/>
  <c r="AJ304" i="5"/>
  <c r="D305" i="5"/>
  <c r="E305" i="5"/>
  <c r="F305" i="5"/>
  <c r="G305" i="5"/>
  <c r="H305" i="5"/>
  <c r="I305" i="5"/>
  <c r="J305" i="5"/>
  <c r="K305" i="5"/>
  <c r="L305" i="5"/>
  <c r="M305" i="5"/>
  <c r="N305" i="5"/>
  <c r="O305" i="5"/>
  <c r="P305" i="5"/>
  <c r="Q305" i="5"/>
  <c r="R305" i="5"/>
  <c r="S305" i="5"/>
  <c r="T305" i="5"/>
  <c r="U305" i="5"/>
  <c r="V305" i="5"/>
  <c r="W305" i="5"/>
  <c r="X305" i="5"/>
  <c r="Y305" i="5"/>
  <c r="Z305" i="5"/>
  <c r="AA305" i="5"/>
  <c r="AB305" i="5"/>
  <c r="AC305" i="5"/>
  <c r="AD305" i="5"/>
  <c r="AE305" i="5"/>
  <c r="AF305" i="5"/>
  <c r="AG305" i="5"/>
  <c r="AH305" i="5"/>
  <c r="AI305" i="5"/>
  <c r="AJ305" i="5"/>
  <c r="D306" i="5"/>
  <c r="E306" i="5"/>
  <c r="F306" i="5"/>
  <c r="G306" i="5"/>
  <c r="H306" i="5"/>
  <c r="I306" i="5"/>
  <c r="J306" i="5"/>
  <c r="K306" i="5"/>
  <c r="L306" i="5"/>
  <c r="M306" i="5"/>
  <c r="N306" i="5"/>
  <c r="O306" i="5"/>
  <c r="P306" i="5"/>
  <c r="Q306" i="5"/>
  <c r="R306" i="5"/>
  <c r="S306" i="5"/>
  <c r="T306" i="5"/>
  <c r="U306" i="5"/>
  <c r="V306" i="5"/>
  <c r="W306" i="5"/>
  <c r="X306" i="5"/>
  <c r="Y306" i="5"/>
  <c r="Z306" i="5"/>
  <c r="AA306" i="5"/>
  <c r="AB306" i="5"/>
  <c r="AC306" i="5"/>
  <c r="AD306" i="5"/>
  <c r="AE306" i="5"/>
  <c r="AF306" i="5"/>
  <c r="AG306" i="5"/>
  <c r="AH306" i="5"/>
  <c r="AI306" i="5"/>
  <c r="AJ306" i="5"/>
  <c r="D307" i="5"/>
  <c r="E307" i="5"/>
  <c r="F307" i="5"/>
  <c r="G307" i="5"/>
  <c r="H307" i="5"/>
  <c r="I307" i="5"/>
  <c r="J307" i="5"/>
  <c r="K307" i="5"/>
  <c r="L307" i="5"/>
  <c r="M307" i="5"/>
  <c r="N307" i="5"/>
  <c r="O307" i="5"/>
  <c r="P307" i="5"/>
  <c r="Q307" i="5"/>
  <c r="R307" i="5"/>
  <c r="S307" i="5"/>
  <c r="T307" i="5"/>
  <c r="U307" i="5"/>
  <c r="V307" i="5"/>
  <c r="W307" i="5"/>
  <c r="X307" i="5"/>
  <c r="Y307" i="5"/>
  <c r="Z307" i="5"/>
  <c r="AA307" i="5"/>
  <c r="AB307" i="5"/>
  <c r="AC307" i="5"/>
  <c r="AD307" i="5"/>
  <c r="AE307" i="5"/>
  <c r="AF307" i="5"/>
  <c r="AG307" i="5"/>
  <c r="AH307" i="5"/>
  <c r="AI307" i="5"/>
  <c r="AJ307" i="5"/>
  <c r="D308" i="5"/>
  <c r="E308" i="5"/>
  <c r="F308" i="5"/>
  <c r="G308" i="5"/>
  <c r="H308" i="5"/>
  <c r="I308" i="5"/>
  <c r="J308" i="5"/>
  <c r="K308" i="5"/>
  <c r="L308" i="5"/>
  <c r="M308" i="5"/>
  <c r="N308" i="5"/>
  <c r="O308" i="5"/>
  <c r="P308" i="5"/>
  <c r="Q308" i="5"/>
  <c r="R308" i="5"/>
  <c r="S308" i="5"/>
  <c r="T308" i="5"/>
  <c r="U308" i="5"/>
  <c r="V308" i="5"/>
  <c r="W308" i="5"/>
  <c r="X308" i="5"/>
  <c r="Y308" i="5"/>
  <c r="Z308" i="5"/>
  <c r="AA308" i="5"/>
  <c r="AB308" i="5"/>
  <c r="AC308" i="5"/>
  <c r="AD308" i="5"/>
  <c r="AE308" i="5"/>
  <c r="AF308" i="5"/>
  <c r="AG308" i="5"/>
  <c r="AH308" i="5"/>
  <c r="AI308" i="5"/>
  <c r="AJ308" i="5"/>
  <c r="D309" i="5"/>
  <c r="E309" i="5"/>
  <c r="F309" i="5"/>
  <c r="G309" i="5"/>
  <c r="H309" i="5"/>
  <c r="I309" i="5"/>
  <c r="J309" i="5"/>
  <c r="K309" i="5"/>
  <c r="L309" i="5"/>
  <c r="M309" i="5"/>
  <c r="N309" i="5"/>
  <c r="O309" i="5"/>
  <c r="P309" i="5"/>
  <c r="Q309" i="5"/>
  <c r="R309" i="5"/>
  <c r="S309" i="5"/>
  <c r="T309" i="5"/>
  <c r="U309" i="5"/>
  <c r="V309" i="5"/>
  <c r="W309" i="5"/>
  <c r="X309" i="5"/>
  <c r="Y309" i="5"/>
  <c r="Z309" i="5"/>
  <c r="AA309" i="5"/>
  <c r="AB309" i="5"/>
  <c r="AC309" i="5"/>
  <c r="AD309" i="5"/>
  <c r="AE309" i="5"/>
  <c r="AF309" i="5"/>
  <c r="AG309" i="5"/>
  <c r="AH309" i="5"/>
  <c r="AI309" i="5"/>
  <c r="AJ309" i="5"/>
  <c r="D310" i="5"/>
  <c r="E310" i="5"/>
  <c r="F310" i="5"/>
  <c r="G310" i="5"/>
  <c r="H310" i="5"/>
  <c r="I310" i="5"/>
  <c r="J310" i="5"/>
  <c r="K310" i="5"/>
  <c r="L310" i="5"/>
  <c r="M310" i="5"/>
  <c r="N310" i="5"/>
  <c r="O310" i="5"/>
  <c r="P310" i="5"/>
  <c r="Q310" i="5"/>
  <c r="R310" i="5"/>
  <c r="S310" i="5"/>
  <c r="T310" i="5"/>
  <c r="U310" i="5"/>
  <c r="V310" i="5"/>
  <c r="W310" i="5"/>
  <c r="X310" i="5"/>
  <c r="Y310" i="5"/>
  <c r="Z310" i="5"/>
  <c r="AA310" i="5"/>
  <c r="AB310" i="5"/>
  <c r="AC310" i="5"/>
  <c r="AD310" i="5"/>
  <c r="AE310" i="5"/>
  <c r="AF310" i="5"/>
  <c r="AG310" i="5"/>
  <c r="AH310" i="5"/>
  <c r="AI310" i="5"/>
  <c r="AJ310" i="5"/>
  <c r="D311" i="5"/>
  <c r="E311" i="5"/>
  <c r="F311" i="5"/>
  <c r="G311" i="5"/>
  <c r="H311" i="5"/>
  <c r="I311" i="5"/>
  <c r="J311" i="5"/>
  <c r="K311" i="5"/>
  <c r="L311" i="5"/>
  <c r="M311" i="5"/>
  <c r="N311" i="5"/>
  <c r="O311" i="5"/>
  <c r="P311" i="5"/>
  <c r="Q311" i="5"/>
  <c r="R311" i="5"/>
  <c r="S311" i="5"/>
  <c r="T311" i="5"/>
  <c r="U311" i="5"/>
  <c r="V311" i="5"/>
  <c r="W311" i="5"/>
  <c r="X311" i="5"/>
  <c r="Y311" i="5"/>
  <c r="Z311" i="5"/>
  <c r="AA311" i="5"/>
  <c r="AB311" i="5"/>
  <c r="AC311" i="5"/>
  <c r="AD311" i="5"/>
  <c r="AE311" i="5"/>
  <c r="AF311" i="5"/>
  <c r="AG311" i="5"/>
  <c r="AH311" i="5"/>
  <c r="AI311" i="5"/>
  <c r="AJ311" i="5"/>
  <c r="D312" i="5"/>
  <c r="E312" i="5"/>
  <c r="F312" i="5"/>
  <c r="G312" i="5"/>
  <c r="H312" i="5"/>
  <c r="I312" i="5"/>
  <c r="J312" i="5"/>
  <c r="K312" i="5"/>
  <c r="L312" i="5"/>
  <c r="M312" i="5"/>
  <c r="N312" i="5"/>
  <c r="O312" i="5"/>
  <c r="P312" i="5"/>
  <c r="Q312" i="5"/>
  <c r="R312" i="5"/>
  <c r="S312" i="5"/>
  <c r="T312" i="5"/>
  <c r="U312" i="5"/>
  <c r="V312" i="5"/>
  <c r="W312" i="5"/>
  <c r="X312" i="5"/>
  <c r="Y312" i="5"/>
  <c r="Z312" i="5"/>
  <c r="AA312" i="5"/>
  <c r="AB312" i="5"/>
  <c r="AC312" i="5"/>
  <c r="AD312" i="5"/>
  <c r="AE312" i="5"/>
  <c r="AF312" i="5"/>
  <c r="AG312" i="5"/>
  <c r="AH312" i="5"/>
  <c r="AI312" i="5"/>
  <c r="AJ312" i="5"/>
  <c r="D313" i="5"/>
  <c r="E313" i="5"/>
  <c r="F313" i="5"/>
  <c r="G313" i="5"/>
  <c r="H313" i="5"/>
  <c r="I313" i="5"/>
  <c r="J313" i="5"/>
  <c r="K313" i="5"/>
  <c r="L313" i="5"/>
  <c r="M313" i="5"/>
  <c r="N313" i="5"/>
  <c r="O313" i="5"/>
  <c r="P313" i="5"/>
  <c r="Q313" i="5"/>
  <c r="R313" i="5"/>
  <c r="S313" i="5"/>
  <c r="T313" i="5"/>
  <c r="U313" i="5"/>
  <c r="V313" i="5"/>
  <c r="W313" i="5"/>
  <c r="X313" i="5"/>
  <c r="Y313" i="5"/>
  <c r="Z313" i="5"/>
  <c r="AA313" i="5"/>
  <c r="AB313" i="5"/>
  <c r="AC313" i="5"/>
  <c r="AD313" i="5"/>
  <c r="AE313" i="5"/>
  <c r="AF313" i="5"/>
  <c r="AG313" i="5"/>
  <c r="AH313" i="5"/>
  <c r="AI313" i="5"/>
  <c r="AJ313" i="5"/>
  <c r="D314" i="5"/>
  <c r="E314" i="5"/>
  <c r="F314" i="5"/>
  <c r="G314" i="5"/>
  <c r="H314" i="5"/>
  <c r="I314" i="5"/>
  <c r="J314" i="5"/>
  <c r="K314" i="5"/>
  <c r="L314" i="5"/>
  <c r="M314" i="5"/>
  <c r="N314" i="5"/>
  <c r="O314" i="5"/>
  <c r="P314" i="5"/>
  <c r="Q314" i="5"/>
  <c r="R314" i="5"/>
  <c r="S314" i="5"/>
  <c r="T314" i="5"/>
  <c r="U314" i="5"/>
  <c r="V314" i="5"/>
  <c r="W314" i="5"/>
  <c r="X314" i="5"/>
  <c r="Y314" i="5"/>
  <c r="Z314" i="5"/>
  <c r="AA314" i="5"/>
  <c r="AB314" i="5"/>
  <c r="AC314" i="5"/>
  <c r="AD314" i="5"/>
  <c r="AE314" i="5"/>
  <c r="AF314" i="5"/>
  <c r="AG314" i="5"/>
  <c r="AH314" i="5"/>
  <c r="AI314" i="5"/>
  <c r="AJ314" i="5"/>
  <c r="D315" i="5"/>
  <c r="E315" i="5"/>
  <c r="F315" i="5"/>
  <c r="G315" i="5"/>
  <c r="H315" i="5"/>
  <c r="I315" i="5"/>
  <c r="J315" i="5"/>
  <c r="K315" i="5"/>
  <c r="L315" i="5"/>
  <c r="M315" i="5"/>
  <c r="N315" i="5"/>
  <c r="O315" i="5"/>
  <c r="P315" i="5"/>
  <c r="Q315" i="5"/>
  <c r="R315" i="5"/>
  <c r="S315" i="5"/>
  <c r="T315" i="5"/>
  <c r="U315" i="5"/>
  <c r="V315" i="5"/>
  <c r="W315" i="5"/>
  <c r="X315" i="5"/>
  <c r="Y315" i="5"/>
  <c r="Z315" i="5"/>
  <c r="AA315" i="5"/>
  <c r="AB315" i="5"/>
  <c r="AC315" i="5"/>
  <c r="AD315" i="5"/>
  <c r="AE315" i="5"/>
  <c r="AF315" i="5"/>
  <c r="AG315" i="5"/>
  <c r="AH315" i="5"/>
  <c r="AI315" i="5"/>
  <c r="AJ315" i="5"/>
  <c r="D316" i="5"/>
  <c r="E316" i="5"/>
  <c r="F316" i="5"/>
  <c r="G316" i="5"/>
  <c r="H316" i="5"/>
  <c r="I316" i="5"/>
  <c r="J316" i="5"/>
  <c r="K316" i="5"/>
  <c r="L316" i="5"/>
  <c r="M316" i="5"/>
  <c r="N316" i="5"/>
  <c r="O316" i="5"/>
  <c r="P316" i="5"/>
  <c r="Q316" i="5"/>
  <c r="R316" i="5"/>
  <c r="S316" i="5"/>
  <c r="T316" i="5"/>
  <c r="U316" i="5"/>
  <c r="V316" i="5"/>
  <c r="W316" i="5"/>
  <c r="X316" i="5"/>
  <c r="Y316" i="5"/>
  <c r="Z316" i="5"/>
  <c r="AA316" i="5"/>
  <c r="AB316" i="5"/>
  <c r="AC316" i="5"/>
  <c r="AD316" i="5"/>
  <c r="AE316" i="5"/>
  <c r="AF316" i="5"/>
  <c r="AG316" i="5"/>
  <c r="AH316" i="5"/>
  <c r="AI316" i="5"/>
  <c r="AJ316" i="5"/>
  <c r="D317" i="5"/>
  <c r="E317" i="5"/>
  <c r="F317" i="5"/>
  <c r="G317" i="5"/>
  <c r="H317" i="5"/>
  <c r="I317" i="5"/>
  <c r="J317" i="5"/>
  <c r="K317" i="5"/>
  <c r="L317" i="5"/>
  <c r="M317" i="5"/>
  <c r="N317" i="5"/>
  <c r="O317" i="5"/>
  <c r="P317" i="5"/>
  <c r="Q317" i="5"/>
  <c r="R317" i="5"/>
  <c r="S317" i="5"/>
  <c r="T317" i="5"/>
  <c r="U317" i="5"/>
  <c r="V317" i="5"/>
  <c r="W317" i="5"/>
  <c r="X317" i="5"/>
  <c r="Y317" i="5"/>
  <c r="Z317" i="5"/>
  <c r="AA317" i="5"/>
  <c r="AB317" i="5"/>
  <c r="AC317" i="5"/>
  <c r="AD317" i="5"/>
  <c r="AE317" i="5"/>
  <c r="AF317" i="5"/>
  <c r="AG317" i="5"/>
  <c r="AH317" i="5"/>
  <c r="AI317" i="5"/>
  <c r="AJ317" i="5"/>
  <c r="D318" i="5"/>
  <c r="E318" i="5"/>
  <c r="F318" i="5"/>
  <c r="G318" i="5"/>
  <c r="H318" i="5"/>
  <c r="I318" i="5"/>
  <c r="J318" i="5"/>
  <c r="K318" i="5"/>
  <c r="L318" i="5"/>
  <c r="M318" i="5"/>
  <c r="N318" i="5"/>
  <c r="O318" i="5"/>
  <c r="P318" i="5"/>
  <c r="Q318" i="5"/>
  <c r="R318" i="5"/>
  <c r="S318" i="5"/>
  <c r="T318" i="5"/>
  <c r="U318" i="5"/>
  <c r="V318" i="5"/>
  <c r="W318" i="5"/>
  <c r="X318" i="5"/>
  <c r="Y318" i="5"/>
  <c r="Z318" i="5"/>
  <c r="AA318" i="5"/>
  <c r="AB318" i="5"/>
  <c r="AC318" i="5"/>
  <c r="AD318" i="5"/>
  <c r="AE318" i="5"/>
  <c r="AF318" i="5"/>
  <c r="AG318" i="5"/>
  <c r="AH318" i="5"/>
  <c r="AI318" i="5"/>
  <c r="AJ318" i="5"/>
  <c r="D319" i="5"/>
  <c r="E319" i="5"/>
  <c r="F319" i="5"/>
  <c r="G319" i="5"/>
  <c r="H319" i="5"/>
  <c r="I319" i="5"/>
  <c r="J319" i="5"/>
  <c r="K319" i="5"/>
  <c r="L319" i="5"/>
  <c r="M319" i="5"/>
  <c r="N319" i="5"/>
  <c r="O319" i="5"/>
  <c r="P319" i="5"/>
  <c r="Q319" i="5"/>
  <c r="R319" i="5"/>
  <c r="S319" i="5"/>
  <c r="T319" i="5"/>
  <c r="U319" i="5"/>
  <c r="V319" i="5"/>
  <c r="W319" i="5"/>
  <c r="X319" i="5"/>
  <c r="Y319" i="5"/>
  <c r="Z319" i="5"/>
  <c r="AA319" i="5"/>
  <c r="AB319" i="5"/>
  <c r="AC319" i="5"/>
  <c r="AD319" i="5"/>
  <c r="AE319" i="5"/>
  <c r="AF319" i="5"/>
  <c r="AG319" i="5"/>
  <c r="AH319" i="5"/>
  <c r="AI319" i="5"/>
  <c r="AJ319" i="5"/>
  <c r="D320" i="5"/>
  <c r="E320" i="5"/>
  <c r="F320" i="5"/>
  <c r="G320" i="5"/>
  <c r="H320" i="5"/>
  <c r="I320" i="5"/>
  <c r="J320" i="5"/>
  <c r="K320" i="5"/>
  <c r="L320" i="5"/>
  <c r="M320" i="5"/>
  <c r="N320" i="5"/>
  <c r="O320" i="5"/>
  <c r="P320" i="5"/>
  <c r="Q320" i="5"/>
  <c r="R320" i="5"/>
  <c r="S320" i="5"/>
  <c r="T320" i="5"/>
  <c r="U320" i="5"/>
  <c r="V320" i="5"/>
  <c r="W320" i="5"/>
  <c r="X320" i="5"/>
  <c r="Y320" i="5"/>
  <c r="Z320" i="5"/>
  <c r="AA320" i="5"/>
  <c r="AB320" i="5"/>
  <c r="AC320" i="5"/>
  <c r="AD320" i="5"/>
  <c r="AE320" i="5"/>
  <c r="AF320" i="5"/>
  <c r="AG320" i="5"/>
  <c r="AH320" i="5"/>
  <c r="AI320" i="5"/>
  <c r="AJ320" i="5"/>
  <c r="D321" i="5"/>
  <c r="E321" i="5"/>
  <c r="F321" i="5"/>
  <c r="G321" i="5"/>
  <c r="H321" i="5"/>
  <c r="I321" i="5"/>
  <c r="J321" i="5"/>
  <c r="K321" i="5"/>
  <c r="L321" i="5"/>
  <c r="M321" i="5"/>
  <c r="N321" i="5"/>
  <c r="O321" i="5"/>
  <c r="P321" i="5"/>
  <c r="Q321" i="5"/>
  <c r="R321" i="5"/>
  <c r="S321" i="5"/>
  <c r="T321" i="5"/>
  <c r="U321" i="5"/>
  <c r="V321" i="5"/>
  <c r="W321" i="5"/>
  <c r="X321" i="5"/>
  <c r="Y321" i="5"/>
  <c r="Z321" i="5"/>
  <c r="AA321" i="5"/>
  <c r="AB321" i="5"/>
  <c r="AC321" i="5"/>
  <c r="AD321" i="5"/>
  <c r="AE321" i="5"/>
  <c r="AF321" i="5"/>
  <c r="AG321" i="5"/>
  <c r="AH321" i="5"/>
  <c r="AI321" i="5"/>
  <c r="AJ321" i="5"/>
  <c r="D322" i="5"/>
  <c r="E322" i="5"/>
  <c r="F322" i="5"/>
  <c r="G322" i="5"/>
  <c r="H322" i="5"/>
  <c r="I322" i="5"/>
  <c r="J322" i="5"/>
  <c r="K322" i="5"/>
  <c r="L322" i="5"/>
  <c r="M322" i="5"/>
  <c r="N322" i="5"/>
  <c r="O322" i="5"/>
  <c r="P322" i="5"/>
  <c r="Q322" i="5"/>
  <c r="R322" i="5"/>
  <c r="S322" i="5"/>
  <c r="T322" i="5"/>
  <c r="U322" i="5"/>
  <c r="V322" i="5"/>
  <c r="W322" i="5"/>
  <c r="X322" i="5"/>
  <c r="Y322" i="5"/>
  <c r="Z322" i="5"/>
  <c r="AA322" i="5"/>
  <c r="AB322" i="5"/>
  <c r="AC322" i="5"/>
  <c r="AD322" i="5"/>
  <c r="AE322" i="5"/>
  <c r="AF322" i="5"/>
  <c r="AG322" i="5"/>
  <c r="AH322" i="5"/>
  <c r="AI322" i="5"/>
  <c r="AJ322" i="5"/>
  <c r="D323" i="5"/>
  <c r="E323" i="5"/>
  <c r="F323" i="5"/>
  <c r="G323" i="5"/>
  <c r="H323" i="5"/>
  <c r="I323" i="5"/>
  <c r="J323" i="5"/>
  <c r="K323" i="5"/>
  <c r="L323" i="5"/>
  <c r="M323" i="5"/>
  <c r="N323" i="5"/>
  <c r="O323" i="5"/>
  <c r="P323" i="5"/>
  <c r="Q323" i="5"/>
  <c r="R323" i="5"/>
  <c r="S323" i="5"/>
  <c r="T323" i="5"/>
  <c r="U323" i="5"/>
  <c r="V323" i="5"/>
  <c r="W323" i="5"/>
  <c r="X323" i="5"/>
  <c r="Y323" i="5"/>
  <c r="Z323" i="5"/>
  <c r="AA323" i="5"/>
  <c r="AB323" i="5"/>
  <c r="AC323" i="5"/>
  <c r="AD323" i="5"/>
  <c r="AE323" i="5"/>
  <c r="AF323" i="5"/>
  <c r="AG323" i="5"/>
  <c r="AH323" i="5"/>
  <c r="AI323" i="5"/>
  <c r="AJ323" i="5"/>
  <c r="D324" i="5"/>
  <c r="E324" i="5"/>
  <c r="F324" i="5"/>
  <c r="G324" i="5"/>
  <c r="H324" i="5"/>
  <c r="I324" i="5"/>
  <c r="J324" i="5"/>
  <c r="K324" i="5"/>
  <c r="L324" i="5"/>
  <c r="M324" i="5"/>
  <c r="N324" i="5"/>
  <c r="O324" i="5"/>
  <c r="P324" i="5"/>
  <c r="Q324" i="5"/>
  <c r="R324" i="5"/>
  <c r="S324" i="5"/>
  <c r="T324" i="5"/>
  <c r="U324" i="5"/>
  <c r="V324" i="5"/>
  <c r="W324" i="5"/>
  <c r="X324" i="5"/>
  <c r="Y324" i="5"/>
  <c r="Z324" i="5"/>
  <c r="AA324" i="5"/>
  <c r="AB324" i="5"/>
  <c r="AC324" i="5"/>
  <c r="AD324" i="5"/>
  <c r="AE324" i="5"/>
  <c r="AF324" i="5"/>
  <c r="AG324" i="5"/>
  <c r="AH324" i="5"/>
  <c r="AI324" i="5"/>
  <c r="AJ324" i="5"/>
  <c r="D325" i="5"/>
  <c r="E325" i="5"/>
  <c r="F325" i="5"/>
  <c r="G325" i="5"/>
  <c r="H325" i="5"/>
  <c r="I325" i="5"/>
  <c r="J325" i="5"/>
  <c r="K325" i="5"/>
  <c r="L325" i="5"/>
  <c r="M325" i="5"/>
  <c r="N325" i="5"/>
  <c r="O325" i="5"/>
  <c r="P325" i="5"/>
  <c r="Q325" i="5"/>
  <c r="R325" i="5"/>
  <c r="S325" i="5"/>
  <c r="T325" i="5"/>
  <c r="U325" i="5"/>
  <c r="V325" i="5"/>
  <c r="W325" i="5"/>
  <c r="X325" i="5"/>
  <c r="Y325" i="5"/>
  <c r="Z325" i="5"/>
  <c r="AA325" i="5"/>
  <c r="AB325" i="5"/>
  <c r="AC325" i="5"/>
  <c r="AD325" i="5"/>
  <c r="AE325" i="5"/>
  <c r="AF325" i="5"/>
  <c r="AG325" i="5"/>
  <c r="AH325" i="5"/>
  <c r="AI325" i="5"/>
  <c r="AJ325" i="5"/>
  <c r="D326" i="5"/>
  <c r="E326" i="5"/>
  <c r="F326" i="5"/>
  <c r="G326" i="5"/>
  <c r="H326" i="5"/>
  <c r="I326" i="5"/>
  <c r="J326" i="5"/>
  <c r="K326" i="5"/>
  <c r="L326" i="5"/>
  <c r="M326" i="5"/>
  <c r="N326" i="5"/>
  <c r="O326" i="5"/>
  <c r="P326" i="5"/>
  <c r="Q326" i="5"/>
  <c r="R326" i="5"/>
  <c r="S326" i="5"/>
  <c r="T326" i="5"/>
  <c r="U326" i="5"/>
  <c r="V326" i="5"/>
  <c r="W326" i="5"/>
  <c r="X326" i="5"/>
  <c r="Y326" i="5"/>
  <c r="Z326" i="5"/>
  <c r="AA326" i="5"/>
  <c r="AB326" i="5"/>
  <c r="AC326" i="5"/>
  <c r="AD326" i="5"/>
  <c r="AE326" i="5"/>
  <c r="AF326" i="5"/>
  <c r="AG326" i="5"/>
  <c r="AH326" i="5"/>
  <c r="AI326" i="5"/>
  <c r="AJ326" i="5"/>
  <c r="D327" i="5"/>
  <c r="E327" i="5"/>
  <c r="F327" i="5"/>
  <c r="G327" i="5"/>
  <c r="H327" i="5"/>
  <c r="I327" i="5"/>
  <c r="J327" i="5"/>
  <c r="K327" i="5"/>
  <c r="L327" i="5"/>
  <c r="M327" i="5"/>
  <c r="N327" i="5"/>
  <c r="O327" i="5"/>
  <c r="P327" i="5"/>
  <c r="Q327" i="5"/>
  <c r="R327" i="5"/>
  <c r="S327" i="5"/>
  <c r="T327" i="5"/>
  <c r="U327" i="5"/>
  <c r="V327" i="5"/>
  <c r="W327" i="5"/>
  <c r="X327" i="5"/>
  <c r="Y327" i="5"/>
  <c r="Z327" i="5"/>
  <c r="AA327" i="5"/>
  <c r="AB327" i="5"/>
  <c r="AC327" i="5"/>
  <c r="AD327" i="5"/>
  <c r="AE327" i="5"/>
  <c r="AF327" i="5"/>
  <c r="AG327" i="5"/>
  <c r="AH327" i="5"/>
  <c r="AI327" i="5"/>
  <c r="AJ327" i="5"/>
  <c r="D328" i="5"/>
  <c r="E328" i="5"/>
  <c r="F328" i="5"/>
  <c r="G328" i="5"/>
  <c r="H328" i="5"/>
  <c r="I328" i="5"/>
  <c r="J328" i="5"/>
  <c r="K328" i="5"/>
  <c r="L328" i="5"/>
  <c r="M328" i="5"/>
  <c r="N328" i="5"/>
  <c r="O328" i="5"/>
  <c r="P328" i="5"/>
  <c r="Q328" i="5"/>
  <c r="R328" i="5"/>
  <c r="S328" i="5"/>
  <c r="T328" i="5"/>
  <c r="U328" i="5"/>
  <c r="V328" i="5"/>
  <c r="W328" i="5"/>
  <c r="X328" i="5"/>
  <c r="Y328" i="5"/>
  <c r="Z328" i="5"/>
  <c r="AA328" i="5"/>
  <c r="AB328" i="5"/>
  <c r="AC328" i="5"/>
  <c r="AD328" i="5"/>
  <c r="AE328" i="5"/>
  <c r="AF328" i="5"/>
  <c r="AG328" i="5"/>
  <c r="AH328" i="5"/>
  <c r="AI328" i="5"/>
  <c r="AJ328" i="5"/>
  <c r="D329" i="5"/>
  <c r="E329" i="5"/>
  <c r="F329" i="5"/>
  <c r="G329" i="5"/>
  <c r="H329" i="5"/>
  <c r="I329" i="5"/>
  <c r="J329" i="5"/>
  <c r="K329" i="5"/>
  <c r="L329" i="5"/>
  <c r="M329" i="5"/>
  <c r="N329" i="5"/>
  <c r="O329" i="5"/>
  <c r="P329" i="5"/>
  <c r="Q329" i="5"/>
  <c r="R329" i="5"/>
  <c r="S329" i="5"/>
  <c r="T329" i="5"/>
  <c r="U329" i="5"/>
  <c r="V329" i="5"/>
  <c r="W329" i="5"/>
  <c r="X329" i="5"/>
  <c r="Y329" i="5"/>
  <c r="Z329" i="5"/>
  <c r="AA329" i="5"/>
  <c r="AB329" i="5"/>
  <c r="AC329" i="5"/>
  <c r="AD329" i="5"/>
  <c r="AE329" i="5"/>
  <c r="AF329" i="5"/>
  <c r="AG329" i="5"/>
  <c r="AH329" i="5"/>
  <c r="AI329" i="5"/>
  <c r="AJ329" i="5"/>
  <c r="D330" i="5"/>
  <c r="E330" i="5"/>
  <c r="F330" i="5"/>
  <c r="G330" i="5"/>
  <c r="H330" i="5"/>
  <c r="I330" i="5"/>
  <c r="J330" i="5"/>
  <c r="K330" i="5"/>
  <c r="L330" i="5"/>
  <c r="M330" i="5"/>
  <c r="N330" i="5"/>
  <c r="O330" i="5"/>
  <c r="P330" i="5"/>
  <c r="Q330" i="5"/>
  <c r="R330" i="5"/>
  <c r="S330" i="5"/>
  <c r="T330" i="5"/>
  <c r="U330" i="5"/>
  <c r="V330" i="5"/>
  <c r="W330" i="5"/>
  <c r="X330" i="5"/>
  <c r="Y330" i="5"/>
  <c r="Z330" i="5"/>
  <c r="AA330" i="5"/>
  <c r="AB330" i="5"/>
  <c r="AC330" i="5"/>
  <c r="AD330" i="5"/>
  <c r="AE330" i="5"/>
  <c r="AF330" i="5"/>
  <c r="AG330" i="5"/>
  <c r="AH330" i="5"/>
  <c r="AI330" i="5"/>
  <c r="AJ330" i="5"/>
  <c r="D331" i="5"/>
  <c r="E331" i="5"/>
  <c r="F331" i="5"/>
  <c r="G331" i="5"/>
  <c r="H331" i="5"/>
  <c r="I331" i="5"/>
  <c r="J331" i="5"/>
  <c r="K331" i="5"/>
  <c r="L331" i="5"/>
  <c r="M331" i="5"/>
  <c r="N331" i="5"/>
  <c r="O331" i="5"/>
  <c r="P331" i="5"/>
  <c r="Q331" i="5"/>
  <c r="R331" i="5"/>
  <c r="S331" i="5"/>
  <c r="T331" i="5"/>
  <c r="U331" i="5"/>
  <c r="V331" i="5"/>
  <c r="W331" i="5"/>
  <c r="X331" i="5"/>
  <c r="Y331" i="5"/>
  <c r="Z331" i="5"/>
  <c r="AA331" i="5"/>
  <c r="AB331" i="5"/>
  <c r="AC331" i="5"/>
  <c r="AD331" i="5"/>
  <c r="AE331" i="5"/>
  <c r="AF331" i="5"/>
  <c r="AG331" i="5"/>
  <c r="AH331" i="5"/>
  <c r="AI331" i="5"/>
  <c r="AJ331" i="5"/>
  <c r="D332" i="5"/>
  <c r="E332" i="5"/>
  <c r="F332" i="5"/>
  <c r="G332" i="5"/>
  <c r="H332" i="5"/>
  <c r="I332" i="5"/>
  <c r="J332" i="5"/>
  <c r="K332" i="5"/>
  <c r="L332" i="5"/>
  <c r="M332" i="5"/>
  <c r="N332" i="5"/>
  <c r="O332" i="5"/>
  <c r="P332" i="5"/>
  <c r="Q332" i="5"/>
  <c r="R332" i="5"/>
  <c r="S332" i="5"/>
  <c r="T332" i="5"/>
  <c r="U332" i="5"/>
  <c r="V332" i="5"/>
  <c r="W332" i="5"/>
  <c r="X332" i="5"/>
  <c r="Y332" i="5"/>
  <c r="Z332" i="5"/>
  <c r="AA332" i="5"/>
  <c r="AB332" i="5"/>
  <c r="AC332" i="5"/>
  <c r="AD332" i="5"/>
  <c r="AE332" i="5"/>
  <c r="AF332" i="5"/>
  <c r="AG332" i="5"/>
  <c r="AH332" i="5"/>
  <c r="AI332" i="5"/>
  <c r="AJ332" i="5"/>
  <c r="D333" i="5"/>
  <c r="E333" i="5"/>
  <c r="F333" i="5"/>
  <c r="G333" i="5"/>
  <c r="H333" i="5"/>
  <c r="I333" i="5"/>
  <c r="J333" i="5"/>
  <c r="K333" i="5"/>
  <c r="L333" i="5"/>
  <c r="M333" i="5"/>
  <c r="N333" i="5"/>
  <c r="O333" i="5"/>
  <c r="P333" i="5"/>
  <c r="Q333" i="5"/>
  <c r="R333" i="5"/>
  <c r="S333" i="5"/>
  <c r="T333" i="5"/>
  <c r="U333" i="5"/>
  <c r="V333" i="5"/>
  <c r="W333" i="5"/>
  <c r="X333" i="5"/>
  <c r="Y333" i="5"/>
  <c r="Z333" i="5"/>
  <c r="AA333" i="5"/>
  <c r="AB333" i="5"/>
  <c r="AC333" i="5"/>
  <c r="AD333" i="5"/>
  <c r="AE333" i="5"/>
  <c r="AF333" i="5"/>
  <c r="AG333" i="5"/>
  <c r="AH333" i="5"/>
  <c r="AI333" i="5"/>
  <c r="AJ333" i="5"/>
  <c r="D334" i="5"/>
  <c r="E334" i="5"/>
  <c r="F334" i="5"/>
  <c r="G334" i="5"/>
  <c r="H334" i="5"/>
  <c r="I334" i="5"/>
  <c r="J334" i="5"/>
  <c r="K334" i="5"/>
  <c r="L334" i="5"/>
  <c r="M334" i="5"/>
  <c r="N334" i="5"/>
  <c r="O334" i="5"/>
  <c r="P334" i="5"/>
  <c r="Q334" i="5"/>
  <c r="R334" i="5"/>
  <c r="S334" i="5"/>
  <c r="T334" i="5"/>
  <c r="U334" i="5"/>
  <c r="V334" i="5"/>
  <c r="W334" i="5"/>
  <c r="X334" i="5"/>
  <c r="Y334" i="5"/>
  <c r="Z334" i="5"/>
  <c r="AA334" i="5"/>
  <c r="AB334" i="5"/>
  <c r="AC334" i="5"/>
  <c r="AD334" i="5"/>
  <c r="AE334" i="5"/>
  <c r="AF334" i="5"/>
  <c r="AG334" i="5"/>
  <c r="AH334" i="5"/>
  <c r="AI334" i="5"/>
  <c r="AJ334" i="5"/>
  <c r="D335" i="5"/>
  <c r="E335" i="5"/>
  <c r="F335" i="5"/>
  <c r="G335" i="5"/>
  <c r="H335" i="5"/>
  <c r="I335" i="5"/>
  <c r="J335" i="5"/>
  <c r="K335" i="5"/>
  <c r="L335" i="5"/>
  <c r="M335" i="5"/>
  <c r="N335" i="5"/>
  <c r="O335" i="5"/>
  <c r="P335" i="5"/>
  <c r="Q335" i="5"/>
  <c r="R335" i="5"/>
  <c r="S335" i="5"/>
  <c r="T335" i="5"/>
  <c r="U335" i="5"/>
  <c r="V335" i="5"/>
  <c r="W335" i="5"/>
  <c r="X335" i="5"/>
  <c r="Y335" i="5"/>
  <c r="Z335" i="5"/>
  <c r="AA335" i="5"/>
  <c r="AB335" i="5"/>
  <c r="AC335" i="5"/>
  <c r="AD335" i="5"/>
  <c r="AE335" i="5"/>
  <c r="AF335" i="5"/>
  <c r="AG335" i="5"/>
  <c r="AH335" i="5"/>
  <c r="AI335" i="5"/>
  <c r="AJ335" i="5"/>
  <c r="D336" i="5"/>
  <c r="E336" i="5"/>
  <c r="F336" i="5"/>
  <c r="G336" i="5"/>
  <c r="H336" i="5"/>
  <c r="I336" i="5"/>
  <c r="J336" i="5"/>
  <c r="K336" i="5"/>
  <c r="L336" i="5"/>
  <c r="M336" i="5"/>
  <c r="N336" i="5"/>
  <c r="O336" i="5"/>
  <c r="P336" i="5"/>
  <c r="Q336" i="5"/>
  <c r="R336" i="5"/>
  <c r="S336" i="5"/>
  <c r="T336" i="5"/>
  <c r="U336" i="5"/>
  <c r="V336" i="5"/>
  <c r="W336" i="5"/>
  <c r="X336" i="5"/>
  <c r="Y336" i="5"/>
  <c r="Z336" i="5"/>
  <c r="AA336" i="5"/>
  <c r="AB336" i="5"/>
  <c r="AC336" i="5"/>
  <c r="AD336" i="5"/>
  <c r="AE336" i="5"/>
  <c r="AF336" i="5"/>
  <c r="AG336" i="5"/>
  <c r="AH336" i="5"/>
  <c r="AI336" i="5"/>
  <c r="AJ336" i="5"/>
  <c r="D337" i="5"/>
  <c r="E337" i="5"/>
  <c r="F337" i="5"/>
  <c r="G337" i="5"/>
  <c r="H337" i="5"/>
  <c r="I337" i="5"/>
  <c r="J337" i="5"/>
  <c r="K337" i="5"/>
  <c r="L337" i="5"/>
  <c r="M337" i="5"/>
  <c r="N337" i="5"/>
  <c r="O337" i="5"/>
  <c r="P337" i="5"/>
  <c r="Q337" i="5"/>
  <c r="R337" i="5"/>
  <c r="S337" i="5"/>
  <c r="T337" i="5"/>
  <c r="U337" i="5"/>
  <c r="V337" i="5"/>
  <c r="W337" i="5"/>
  <c r="X337" i="5"/>
  <c r="Y337" i="5"/>
  <c r="Z337" i="5"/>
  <c r="AA337" i="5"/>
  <c r="AB337" i="5"/>
  <c r="AC337" i="5"/>
  <c r="AD337" i="5"/>
  <c r="AE337" i="5"/>
  <c r="AF337" i="5"/>
  <c r="AG337" i="5"/>
  <c r="AH337" i="5"/>
  <c r="AI337" i="5"/>
  <c r="AJ337" i="5"/>
  <c r="D338" i="5"/>
  <c r="E338" i="5"/>
  <c r="F338" i="5"/>
  <c r="G338" i="5"/>
  <c r="H338" i="5"/>
  <c r="I338" i="5"/>
  <c r="J338" i="5"/>
  <c r="K338" i="5"/>
  <c r="L338" i="5"/>
  <c r="M338" i="5"/>
  <c r="N338" i="5"/>
  <c r="O338" i="5"/>
  <c r="P338" i="5"/>
  <c r="Q338" i="5"/>
  <c r="R338" i="5"/>
  <c r="S338" i="5"/>
  <c r="T338" i="5"/>
  <c r="U338" i="5"/>
  <c r="V338" i="5"/>
  <c r="W338" i="5"/>
  <c r="X338" i="5"/>
  <c r="Y338" i="5"/>
  <c r="Z338" i="5"/>
  <c r="AA338" i="5"/>
  <c r="AB338" i="5"/>
  <c r="AC338" i="5"/>
  <c r="AD338" i="5"/>
  <c r="AE338" i="5"/>
  <c r="AF338" i="5"/>
  <c r="AG338" i="5"/>
  <c r="AH338" i="5"/>
  <c r="AI338" i="5"/>
  <c r="AJ338" i="5"/>
  <c r="D339" i="5"/>
  <c r="E339" i="5"/>
  <c r="F339" i="5"/>
  <c r="G339" i="5"/>
  <c r="H339" i="5"/>
  <c r="I339" i="5"/>
  <c r="J339" i="5"/>
  <c r="K339" i="5"/>
  <c r="L339" i="5"/>
  <c r="M339" i="5"/>
  <c r="N339" i="5"/>
  <c r="O339" i="5"/>
  <c r="P339" i="5"/>
  <c r="Q339" i="5"/>
  <c r="R339" i="5"/>
  <c r="S339" i="5"/>
  <c r="T339" i="5"/>
  <c r="U339" i="5"/>
  <c r="V339" i="5"/>
  <c r="W339" i="5"/>
  <c r="X339" i="5"/>
  <c r="Y339" i="5"/>
  <c r="Z339" i="5"/>
  <c r="AA339" i="5"/>
  <c r="AB339" i="5"/>
  <c r="AC339" i="5"/>
  <c r="AD339" i="5"/>
  <c r="AE339" i="5"/>
  <c r="AF339" i="5"/>
  <c r="AG339" i="5"/>
  <c r="AH339" i="5"/>
  <c r="AI339" i="5"/>
  <c r="AJ339" i="5"/>
  <c r="D340" i="5"/>
  <c r="E340" i="5"/>
  <c r="F340" i="5"/>
  <c r="G340" i="5"/>
  <c r="H340" i="5"/>
  <c r="I340" i="5"/>
  <c r="J340" i="5"/>
  <c r="K340" i="5"/>
  <c r="L340" i="5"/>
  <c r="M340" i="5"/>
  <c r="N340" i="5"/>
  <c r="O340" i="5"/>
  <c r="P340" i="5"/>
  <c r="Q340" i="5"/>
  <c r="R340" i="5"/>
  <c r="S340" i="5"/>
  <c r="T340" i="5"/>
  <c r="U340" i="5"/>
  <c r="V340" i="5"/>
  <c r="W340" i="5"/>
  <c r="X340" i="5"/>
  <c r="Y340" i="5"/>
  <c r="Z340" i="5"/>
  <c r="AA340" i="5"/>
  <c r="AB340" i="5"/>
  <c r="AC340" i="5"/>
  <c r="AD340" i="5"/>
  <c r="AE340" i="5"/>
  <c r="AF340" i="5"/>
  <c r="AG340" i="5"/>
  <c r="AH340" i="5"/>
  <c r="AI340" i="5"/>
  <c r="AJ340" i="5"/>
  <c r="D341" i="5"/>
  <c r="E341" i="5"/>
  <c r="F341" i="5"/>
  <c r="G341" i="5"/>
  <c r="H341" i="5"/>
  <c r="I341" i="5"/>
  <c r="J341" i="5"/>
  <c r="K341" i="5"/>
  <c r="L341" i="5"/>
  <c r="M341" i="5"/>
  <c r="N341" i="5"/>
  <c r="O341" i="5"/>
  <c r="P341" i="5"/>
  <c r="Q341" i="5"/>
  <c r="R341" i="5"/>
  <c r="S341" i="5"/>
  <c r="T341" i="5"/>
  <c r="U341" i="5"/>
  <c r="V341" i="5"/>
  <c r="W341" i="5"/>
  <c r="X341" i="5"/>
  <c r="Y341" i="5"/>
  <c r="Z341" i="5"/>
  <c r="AA341" i="5"/>
  <c r="AB341" i="5"/>
  <c r="AC341" i="5"/>
  <c r="AD341" i="5"/>
  <c r="AE341" i="5"/>
  <c r="AF341" i="5"/>
  <c r="AG341" i="5"/>
  <c r="AH341" i="5"/>
  <c r="AI341" i="5"/>
  <c r="AJ341" i="5"/>
  <c r="D342" i="5"/>
  <c r="E342" i="5"/>
  <c r="F342" i="5"/>
  <c r="G342" i="5"/>
  <c r="H342" i="5"/>
  <c r="I342" i="5"/>
  <c r="J342" i="5"/>
  <c r="K342" i="5"/>
  <c r="L342" i="5"/>
  <c r="M342" i="5"/>
  <c r="N342" i="5"/>
  <c r="O342" i="5"/>
  <c r="P342" i="5"/>
  <c r="Q342" i="5"/>
  <c r="R342" i="5"/>
  <c r="S342" i="5"/>
  <c r="T342" i="5"/>
  <c r="U342" i="5"/>
  <c r="V342" i="5"/>
  <c r="W342" i="5"/>
  <c r="X342" i="5"/>
  <c r="Y342" i="5"/>
  <c r="Z342" i="5"/>
  <c r="AA342" i="5"/>
  <c r="AB342" i="5"/>
  <c r="AC342" i="5"/>
  <c r="AD342" i="5"/>
  <c r="AE342" i="5"/>
  <c r="AF342" i="5"/>
  <c r="AG342" i="5"/>
  <c r="AH342" i="5"/>
  <c r="AI342" i="5"/>
  <c r="AJ342" i="5"/>
  <c r="D343" i="5"/>
  <c r="E343" i="5"/>
  <c r="F343" i="5"/>
  <c r="G343" i="5"/>
  <c r="H343" i="5"/>
  <c r="I343" i="5"/>
  <c r="J343" i="5"/>
  <c r="K343" i="5"/>
  <c r="L343" i="5"/>
  <c r="M343" i="5"/>
  <c r="N343" i="5"/>
  <c r="O343" i="5"/>
  <c r="P343" i="5"/>
  <c r="Q343" i="5"/>
  <c r="R343" i="5"/>
  <c r="S343" i="5"/>
  <c r="T343" i="5"/>
  <c r="U343" i="5"/>
  <c r="V343" i="5"/>
  <c r="W343" i="5"/>
  <c r="X343" i="5"/>
  <c r="Y343" i="5"/>
  <c r="Z343" i="5"/>
  <c r="AA343" i="5"/>
  <c r="AB343" i="5"/>
  <c r="AC343" i="5"/>
  <c r="AD343" i="5"/>
  <c r="AE343" i="5"/>
  <c r="AF343" i="5"/>
  <c r="AG343" i="5"/>
  <c r="AH343" i="5"/>
  <c r="AI343" i="5"/>
  <c r="AJ343" i="5"/>
  <c r="D344" i="5"/>
  <c r="E344" i="5"/>
  <c r="F344" i="5"/>
  <c r="G344" i="5"/>
  <c r="H344" i="5"/>
  <c r="I344" i="5"/>
  <c r="J344" i="5"/>
  <c r="K344" i="5"/>
  <c r="L344" i="5"/>
  <c r="M344" i="5"/>
  <c r="N344" i="5"/>
  <c r="O344" i="5"/>
  <c r="P344" i="5"/>
  <c r="Q344" i="5"/>
  <c r="R344" i="5"/>
  <c r="S344" i="5"/>
  <c r="T344" i="5"/>
  <c r="U344" i="5"/>
  <c r="V344" i="5"/>
  <c r="W344" i="5"/>
  <c r="X344" i="5"/>
  <c r="Y344" i="5"/>
  <c r="Z344" i="5"/>
  <c r="AA344" i="5"/>
  <c r="AB344" i="5"/>
  <c r="AC344" i="5"/>
  <c r="AD344" i="5"/>
  <c r="AE344" i="5"/>
  <c r="AF344" i="5"/>
  <c r="AG344" i="5"/>
  <c r="AH344" i="5"/>
  <c r="AI344" i="5"/>
  <c r="AJ344" i="5"/>
  <c r="D345" i="5"/>
  <c r="E345" i="5"/>
  <c r="F345" i="5"/>
  <c r="G345" i="5"/>
  <c r="H345" i="5"/>
  <c r="I345" i="5"/>
  <c r="J345" i="5"/>
  <c r="K345" i="5"/>
  <c r="L345" i="5"/>
  <c r="M345" i="5"/>
  <c r="N345" i="5"/>
  <c r="O345" i="5"/>
  <c r="P345" i="5"/>
  <c r="Q345" i="5"/>
  <c r="R345" i="5"/>
  <c r="S345" i="5"/>
  <c r="T345" i="5"/>
  <c r="U345" i="5"/>
  <c r="V345" i="5"/>
  <c r="W345" i="5"/>
  <c r="X345" i="5"/>
  <c r="Y345" i="5"/>
  <c r="Z345" i="5"/>
  <c r="AA345" i="5"/>
  <c r="AB345" i="5"/>
  <c r="AC345" i="5"/>
  <c r="AD345" i="5"/>
  <c r="AE345" i="5"/>
  <c r="AF345" i="5"/>
  <c r="AG345" i="5"/>
  <c r="AH345" i="5"/>
  <c r="AI345" i="5"/>
  <c r="AJ345" i="5"/>
  <c r="D346" i="5"/>
  <c r="E346" i="5"/>
  <c r="F346" i="5"/>
  <c r="G346" i="5"/>
  <c r="H346" i="5"/>
  <c r="I346" i="5"/>
  <c r="J346" i="5"/>
  <c r="K346" i="5"/>
  <c r="L346" i="5"/>
  <c r="M346" i="5"/>
  <c r="N346" i="5"/>
  <c r="O346" i="5"/>
  <c r="P346" i="5"/>
  <c r="Q346" i="5"/>
  <c r="R346" i="5"/>
  <c r="S346" i="5"/>
  <c r="T346" i="5"/>
  <c r="U346" i="5"/>
  <c r="V346" i="5"/>
  <c r="W346" i="5"/>
  <c r="X346" i="5"/>
  <c r="Y346" i="5"/>
  <c r="Z346" i="5"/>
  <c r="AA346" i="5"/>
  <c r="AB346" i="5"/>
  <c r="AC346" i="5"/>
  <c r="AD346" i="5"/>
  <c r="AE346" i="5"/>
  <c r="AF346" i="5"/>
  <c r="AG346" i="5"/>
  <c r="AH346" i="5"/>
  <c r="AI346" i="5"/>
  <c r="AJ346" i="5"/>
  <c r="D347" i="5"/>
  <c r="E347" i="5"/>
  <c r="F347" i="5"/>
  <c r="G347" i="5"/>
  <c r="H347" i="5"/>
  <c r="I347" i="5"/>
  <c r="J347" i="5"/>
  <c r="K347" i="5"/>
  <c r="L347" i="5"/>
  <c r="M347" i="5"/>
  <c r="N347" i="5"/>
  <c r="O347" i="5"/>
  <c r="P347" i="5"/>
  <c r="Q347" i="5"/>
  <c r="R347" i="5"/>
  <c r="S347" i="5"/>
  <c r="T347" i="5"/>
  <c r="U347" i="5"/>
  <c r="V347" i="5"/>
  <c r="W347" i="5"/>
  <c r="X347" i="5"/>
  <c r="Y347" i="5"/>
  <c r="Z347" i="5"/>
  <c r="AA347" i="5"/>
  <c r="AB347" i="5"/>
  <c r="AC347" i="5"/>
  <c r="AD347" i="5"/>
  <c r="AE347" i="5"/>
  <c r="AF347" i="5"/>
  <c r="AG347" i="5"/>
  <c r="AH347" i="5"/>
  <c r="AI347" i="5"/>
  <c r="AJ347" i="5"/>
  <c r="D348" i="5"/>
  <c r="E348" i="5"/>
  <c r="F348" i="5"/>
  <c r="G348" i="5"/>
  <c r="H348" i="5"/>
  <c r="I348" i="5"/>
  <c r="J348" i="5"/>
  <c r="K348" i="5"/>
  <c r="L348" i="5"/>
  <c r="M348" i="5"/>
  <c r="N348" i="5"/>
  <c r="O348" i="5"/>
  <c r="P348" i="5"/>
  <c r="Q348" i="5"/>
  <c r="R348" i="5"/>
  <c r="S348" i="5"/>
  <c r="T348" i="5"/>
  <c r="U348" i="5"/>
  <c r="V348" i="5"/>
  <c r="W348" i="5"/>
  <c r="X348" i="5"/>
  <c r="Y348" i="5"/>
  <c r="Z348" i="5"/>
  <c r="AA348" i="5"/>
  <c r="AB348" i="5"/>
  <c r="AC348" i="5"/>
  <c r="AD348" i="5"/>
  <c r="AE348" i="5"/>
  <c r="AF348" i="5"/>
  <c r="AG348" i="5"/>
  <c r="AH348" i="5"/>
  <c r="AI348" i="5"/>
  <c r="AJ348" i="5"/>
  <c r="D349" i="5"/>
  <c r="E349" i="5"/>
  <c r="F349" i="5"/>
  <c r="G349" i="5"/>
  <c r="H349" i="5"/>
  <c r="I349" i="5"/>
  <c r="J349" i="5"/>
  <c r="K349" i="5"/>
  <c r="L349" i="5"/>
  <c r="M349" i="5"/>
  <c r="N349" i="5"/>
  <c r="O349" i="5"/>
  <c r="P349" i="5"/>
  <c r="Q349" i="5"/>
  <c r="R349" i="5"/>
  <c r="S349" i="5"/>
  <c r="T349" i="5"/>
  <c r="U349" i="5"/>
  <c r="V349" i="5"/>
  <c r="W349" i="5"/>
  <c r="X349" i="5"/>
  <c r="Y349" i="5"/>
  <c r="Z349" i="5"/>
  <c r="AA349" i="5"/>
  <c r="AB349" i="5"/>
  <c r="AC349" i="5"/>
  <c r="AD349" i="5"/>
  <c r="AE349" i="5"/>
  <c r="AF349" i="5"/>
  <c r="AG349" i="5"/>
  <c r="AH349" i="5"/>
  <c r="AI349" i="5"/>
  <c r="AJ349" i="5"/>
  <c r="D350" i="5"/>
  <c r="E350" i="5"/>
  <c r="F350" i="5"/>
  <c r="G350" i="5"/>
  <c r="H350" i="5"/>
  <c r="I350" i="5"/>
  <c r="J350" i="5"/>
  <c r="K350" i="5"/>
  <c r="L350" i="5"/>
  <c r="M350" i="5"/>
  <c r="N350" i="5"/>
  <c r="O350" i="5"/>
  <c r="P350" i="5"/>
  <c r="Q350" i="5"/>
  <c r="R350" i="5"/>
  <c r="S350" i="5"/>
  <c r="T350" i="5"/>
  <c r="U350" i="5"/>
  <c r="V350" i="5"/>
  <c r="W350" i="5"/>
  <c r="X350" i="5"/>
  <c r="Y350" i="5"/>
  <c r="Z350" i="5"/>
  <c r="AA350" i="5"/>
  <c r="AB350" i="5"/>
  <c r="AC350" i="5"/>
  <c r="AD350" i="5"/>
  <c r="AE350" i="5"/>
  <c r="AF350" i="5"/>
  <c r="AG350" i="5"/>
  <c r="AH350" i="5"/>
  <c r="AI350" i="5"/>
  <c r="AJ350" i="5"/>
  <c r="D351" i="5"/>
  <c r="E351" i="5"/>
  <c r="F351" i="5"/>
  <c r="G351" i="5"/>
  <c r="H351" i="5"/>
  <c r="I351" i="5"/>
  <c r="J351" i="5"/>
  <c r="K351" i="5"/>
  <c r="L351" i="5"/>
  <c r="M351" i="5"/>
  <c r="N351" i="5"/>
  <c r="O351" i="5"/>
  <c r="P351" i="5"/>
  <c r="Q351" i="5"/>
  <c r="R351" i="5"/>
  <c r="S351" i="5"/>
  <c r="T351" i="5"/>
  <c r="U351" i="5"/>
  <c r="V351" i="5"/>
  <c r="W351" i="5"/>
  <c r="X351" i="5"/>
  <c r="Y351" i="5"/>
  <c r="Z351" i="5"/>
  <c r="AA351" i="5"/>
  <c r="AB351" i="5"/>
  <c r="AC351" i="5"/>
  <c r="AD351" i="5"/>
  <c r="AE351" i="5"/>
  <c r="AF351" i="5"/>
  <c r="AG351" i="5"/>
  <c r="AH351" i="5"/>
  <c r="AI351" i="5"/>
  <c r="AJ351" i="5"/>
  <c r="D352" i="5"/>
  <c r="E352" i="5"/>
  <c r="F352" i="5"/>
  <c r="G352" i="5"/>
  <c r="H352" i="5"/>
  <c r="I352" i="5"/>
  <c r="J352" i="5"/>
  <c r="K352" i="5"/>
  <c r="L352" i="5"/>
  <c r="M352" i="5"/>
  <c r="N352" i="5"/>
  <c r="O352" i="5"/>
  <c r="P352" i="5"/>
  <c r="Q352" i="5"/>
  <c r="R352" i="5"/>
  <c r="S352" i="5"/>
  <c r="T352" i="5"/>
  <c r="U352" i="5"/>
  <c r="V352" i="5"/>
  <c r="W352" i="5"/>
  <c r="X352" i="5"/>
  <c r="Y352" i="5"/>
  <c r="Z352" i="5"/>
  <c r="AA352" i="5"/>
  <c r="AB352" i="5"/>
  <c r="AC352" i="5"/>
  <c r="AD352" i="5"/>
  <c r="AE352" i="5"/>
  <c r="AF352" i="5"/>
  <c r="AG352" i="5"/>
  <c r="AH352" i="5"/>
  <c r="AI352" i="5"/>
  <c r="AJ352" i="5"/>
  <c r="D353" i="5"/>
  <c r="E353" i="5"/>
  <c r="F353" i="5"/>
  <c r="G353" i="5"/>
  <c r="H353" i="5"/>
  <c r="I353" i="5"/>
  <c r="J353" i="5"/>
  <c r="K353" i="5"/>
  <c r="L353" i="5"/>
  <c r="M353" i="5"/>
  <c r="N353" i="5"/>
  <c r="O353" i="5"/>
  <c r="P353" i="5"/>
  <c r="Q353" i="5"/>
  <c r="R353" i="5"/>
  <c r="S353" i="5"/>
  <c r="T353" i="5"/>
  <c r="U353" i="5"/>
  <c r="V353" i="5"/>
  <c r="W353" i="5"/>
  <c r="X353" i="5"/>
  <c r="Y353" i="5"/>
  <c r="Z353" i="5"/>
  <c r="AA353" i="5"/>
  <c r="AB353" i="5"/>
  <c r="AC353" i="5"/>
  <c r="AD353" i="5"/>
  <c r="AE353" i="5"/>
  <c r="AF353" i="5"/>
  <c r="AG353" i="5"/>
  <c r="AH353" i="5"/>
  <c r="AI353" i="5"/>
  <c r="AJ353" i="5"/>
  <c r="D354" i="5"/>
  <c r="E354" i="5"/>
  <c r="F354" i="5"/>
  <c r="G354" i="5"/>
  <c r="H354" i="5"/>
  <c r="I354" i="5"/>
  <c r="J354" i="5"/>
  <c r="K354" i="5"/>
  <c r="L354" i="5"/>
  <c r="M354" i="5"/>
  <c r="N354" i="5"/>
  <c r="O354" i="5"/>
  <c r="P354" i="5"/>
  <c r="Q354" i="5"/>
  <c r="R354" i="5"/>
  <c r="S354" i="5"/>
  <c r="T354" i="5"/>
  <c r="U354" i="5"/>
  <c r="V354" i="5"/>
  <c r="W354" i="5"/>
  <c r="X354" i="5"/>
  <c r="Y354" i="5"/>
  <c r="Z354" i="5"/>
  <c r="AA354" i="5"/>
  <c r="AB354" i="5"/>
  <c r="AC354" i="5"/>
  <c r="AD354" i="5"/>
  <c r="AE354" i="5"/>
  <c r="AF354" i="5"/>
  <c r="AG354" i="5"/>
  <c r="AH354" i="5"/>
  <c r="AI354" i="5"/>
  <c r="AJ354" i="5"/>
  <c r="D355" i="5"/>
  <c r="E355" i="5"/>
  <c r="F355" i="5"/>
  <c r="G355" i="5"/>
  <c r="H355" i="5"/>
  <c r="I355" i="5"/>
  <c r="J355" i="5"/>
  <c r="K355" i="5"/>
  <c r="L355" i="5"/>
  <c r="M355" i="5"/>
  <c r="N355" i="5"/>
  <c r="O355" i="5"/>
  <c r="P355" i="5"/>
  <c r="Q355" i="5"/>
  <c r="R355" i="5"/>
  <c r="S355" i="5"/>
  <c r="T355" i="5"/>
  <c r="U355" i="5"/>
  <c r="V355" i="5"/>
  <c r="W355" i="5"/>
  <c r="X355" i="5"/>
  <c r="Y355" i="5"/>
  <c r="Z355" i="5"/>
  <c r="AA355" i="5"/>
  <c r="AB355" i="5"/>
  <c r="AC355" i="5"/>
  <c r="AD355" i="5"/>
  <c r="AE355" i="5"/>
  <c r="AF355" i="5"/>
  <c r="AG355" i="5"/>
  <c r="AH355" i="5"/>
  <c r="AI355" i="5"/>
  <c r="AJ355" i="5"/>
  <c r="D356" i="5"/>
  <c r="E356" i="5"/>
  <c r="F356" i="5"/>
  <c r="G356" i="5"/>
  <c r="H356" i="5"/>
  <c r="I356" i="5"/>
  <c r="J356" i="5"/>
  <c r="K356" i="5"/>
  <c r="L356" i="5"/>
  <c r="M356" i="5"/>
  <c r="N356" i="5"/>
  <c r="O356" i="5"/>
  <c r="P356" i="5"/>
  <c r="Q356" i="5"/>
  <c r="R356" i="5"/>
  <c r="S356" i="5"/>
  <c r="T356" i="5"/>
  <c r="U356" i="5"/>
  <c r="V356" i="5"/>
  <c r="W356" i="5"/>
  <c r="X356" i="5"/>
  <c r="Y356" i="5"/>
  <c r="Z356" i="5"/>
  <c r="AA356" i="5"/>
  <c r="AB356" i="5"/>
  <c r="AC356" i="5"/>
  <c r="AD356" i="5"/>
  <c r="AE356" i="5"/>
  <c r="AF356" i="5"/>
  <c r="AG356" i="5"/>
  <c r="AH356" i="5"/>
  <c r="AI356" i="5"/>
  <c r="AJ356" i="5"/>
  <c r="D357" i="5"/>
  <c r="E357" i="5"/>
  <c r="F357" i="5"/>
  <c r="G357" i="5"/>
  <c r="H357" i="5"/>
  <c r="I357" i="5"/>
  <c r="J357" i="5"/>
  <c r="K357" i="5"/>
  <c r="L357" i="5"/>
  <c r="M357" i="5"/>
  <c r="N357" i="5"/>
  <c r="O357" i="5"/>
  <c r="P357" i="5"/>
  <c r="Q357" i="5"/>
  <c r="R357" i="5"/>
  <c r="S357" i="5"/>
  <c r="T357" i="5"/>
  <c r="U357" i="5"/>
  <c r="V357" i="5"/>
  <c r="W357" i="5"/>
  <c r="X357" i="5"/>
  <c r="Y357" i="5"/>
  <c r="Z357" i="5"/>
  <c r="AA357" i="5"/>
  <c r="AB357" i="5"/>
  <c r="AC357" i="5"/>
  <c r="AD357" i="5"/>
  <c r="AE357" i="5"/>
  <c r="AF357" i="5"/>
  <c r="AG357" i="5"/>
  <c r="AH357" i="5"/>
  <c r="AI357" i="5"/>
  <c r="AJ357" i="5"/>
  <c r="D358" i="5"/>
  <c r="E358" i="5"/>
  <c r="F358" i="5"/>
  <c r="G358" i="5"/>
  <c r="H358" i="5"/>
  <c r="I358" i="5"/>
  <c r="J358" i="5"/>
  <c r="K358" i="5"/>
  <c r="L358" i="5"/>
  <c r="M358" i="5"/>
  <c r="N358" i="5"/>
  <c r="O358" i="5"/>
  <c r="P358" i="5"/>
  <c r="Q358" i="5"/>
  <c r="R358" i="5"/>
  <c r="S358" i="5"/>
  <c r="T358" i="5"/>
  <c r="U358" i="5"/>
  <c r="V358" i="5"/>
  <c r="W358" i="5"/>
  <c r="X358" i="5"/>
  <c r="Y358" i="5"/>
  <c r="Z358" i="5"/>
  <c r="AA358" i="5"/>
  <c r="AB358" i="5"/>
  <c r="AC358" i="5"/>
  <c r="AD358" i="5"/>
  <c r="AE358" i="5"/>
  <c r="AF358" i="5"/>
  <c r="AG358" i="5"/>
  <c r="AH358" i="5"/>
  <c r="AI358" i="5"/>
  <c r="AJ358" i="5"/>
  <c r="D359" i="5"/>
  <c r="E359" i="5"/>
  <c r="F359" i="5"/>
  <c r="G359" i="5"/>
  <c r="H359" i="5"/>
  <c r="I359" i="5"/>
  <c r="J359" i="5"/>
  <c r="K359" i="5"/>
  <c r="L359" i="5"/>
  <c r="M359" i="5"/>
  <c r="N359" i="5"/>
  <c r="O359" i="5"/>
  <c r="P359" i="5"/>
  <c r="Q359" i="5"/>
  <c r="R359" i="5"/>
  <c r="S359" i="5"/>
  <c r="T359" i="5"/>
  <c r="U359" i="5"/>
  <c r="V359" i="5"/>
  <c r="W359" i="5"/>
  <c r="X359" i="5"/>
  <c r="Y359" i="5"/>
  <c r="Z359" i="5"/>
  <c r="AA359" i="5"/>
  <c r="AB359" i="5"/>
  <c r="AC359" i="5"/>
  <c r="AD359" i="5"/>
  <c r="AE359" i="5"/>
  <c r="AF359" i="5"/>
  <c r="AG359" i="5"/>
  <c r="AH359" i="5"/>
  <c r="AI359" i="5"/>
  <c r="AJ359" i="5"/>
  <c r="D360" i="5"/>
  <c r="E360" i="5"/>
  <c r="F360" i="5"/>
  <c r="G360" i="5"/>
  <c r="H360" i="5"/>
  <c r="I360" i="5"/>
  <c r="J360" i="5"/>
  <c r="K360" i="5"/>
  <c r="L360" i="5"/>
  <c r="M360" i="5"/>
  <c r="N360" i="5"/>
  <c r="O360" i="5"/>
  <c r="P360" i="5"/>
  <c r="Q360" i="5"/>
  <c r="R360" i="5"/>
  <c r="S360" i="5"/>
  <c r="T360" i="5"/>
  <c r="U360" i="5"/>
  <c r="V360" i="5"/>
  <c r="W360" i="5"/>
  <c r="X360" i="5"/>
  <c r="Y360" i="5"/>
  <c r="Z360" i="5"/>
  <c r="AA360" i="5"/>
  <c r="AB360" i="5"/>
  <c r="AC360" i="5"/>
  <c r="AD360" i="5"/>
  <c r="AE360" i="5"/>
  <c r="AF360" i="5"/>
  <c r="AG360" i="5"/>
  <c r="AH360" i="5"/>
  <c r="AI360" i="5"/>
  <c r="AJ360" i="5"/>
  <c r="D361" i="5"/>
  <c r="E361" i="5"/>
  <c r="F361" i="5"/>
  <c r="G361" i="5"/>
  <c r="H361" i="5"/>
  <c r="I361" i="5"/>
  <c r="J361" i="5"/>
  <c r="K361" i="5"/>
  <c r="L361" i="5"/>
  <c r="M361" i="5"/>
  <c r="N361" i="5"/>
  <c r="O361" i="5"/>
  <c r="P361" i="5"/>
  <c r="Q361" i="5"/>
  <c r="R361" i="5"/>
  <c r="S361" i="5"/>
  <c r="T361" i="5"/>
  <c r="U361" i="5"/>
  <c r="V361" i="5"/>
  <c r="W361" i="5"/>
  <c r="X361" i="5"/>
  <c r="Y361" i="5"/>
  <c r="Z361" i="5"/>
  <c r="AA361" i="5"/>
  <c r="AB361" i="5"/>
  <c r="AC361" i="5"/>
  <c r="AD361" i="5"/>
  <c r="AE361" i="5"/>
  <c r="AF361" i="5"/>
  <c r="AG361" i="5"/>
  <c r="AH361" i="5"/>
  <c r="AI361" i="5"/>
  <c r="AJ361" i="5"/>
  <c r="D362" i="5"/>
  <c r="E362" i="5"/>
  <c r="F362" i="5"/>
  <c r="G362" i="5"/>
  <c r="H362" i="5"/>
  <c r="I362" i="5"/>
  <c r="J362" i="5"/>
  <c r="K362" i="5"/>
  <c r="L362" i="5"/>
  <c r="M362" i="5"/>
  <c r="N362" i="5"/>
  <c r="O362" i="5"/>
  <c r="P362" i="5"/>
  <c r="Q362" i="5"/>
  <c r="R362" i="5"/>
  <c r="S362" i="5"/>
  <c r="T362" i="5"/>
  <c r="U362" i="5"/>
  <c r="V362" i="5"/>
  <c r="W362" i="5"/>
  <c r="X362" i="5"/>
  <c r="Y362" i="5"/>
  <c r="Z362" i="5"/>
  <c r="AA362" i="5"/>
  <c r="AB362" i="5"/>
  <c r="AC362" i="5"/>
  <c r="AD362" i="5"/>
  <c r="AE362" i="5"/>
  <c r="AF362" i="5"/>
  <c r="AG362" i="5"/>
  <c r="AH362" i="5"/>
  <c r="AI362" i="5"/>
  <c r="AJ362" i="5"/>
  <c r="D363" i="5"/>
  <c r="E363" i="5"/>
  <c r="F363" i="5"/>
  <c r="G363" i="5"/>
  <c r="H363" i="5"/>
  <c r="I363" i="5"/>
  <c r="J363" i="5"/>
  <c r="K363" i="5"/>
  <c r="L363" i="5"/>
  <c r="M363" i="5"/>
  <c r="N363" i="5"/>
  <c r="O363" i="5"/>
  <c r="P363" i="5"/>
  <c r="Q363" i="5"/>
  <c r="R363" i="5"/>
  <c r="S363" i="5"/>
  <c r="T363" i="5"/>
  <c r="U363" i="5"/>
  <c r="V363" i="5"/>
  <c r="W363" i="5"/>
  <c r="X363" i="5"/>
  <c r="Y363" i="5"/>
  <c r="Z363" i="5"/>
  <c r="AA363" i="5"/>
  <c r="AB363" i="5"/>
  <c r="AC363" i="5"/>
  <c r="AD363" i="5"/>
  <c r="AE363" i="5"/>
  <c r="AF363" i="5"/>
  <c r="AG363" i="5"/>
  <c r="AH363" i="5"/>
  <c r="AI363" i="5"/>
  <c r="AJ363" i="5"/>
  <c r="D364" i="5"/>
  <c r="E364" i="5"/>
  <c r="F364" i="5"/>
  <c r="G364" i="5"/>
  <c r="H364" i="5"/>
  <c r="I364" i="5"/>
  <c r="J364" i="5"/>
  <c r="K364" i="5"/>
  <c r="L364" i="5"/>
  <c r="M364" i="5"/>
  <c r="N364" i="5"/>
  <c r="O364" i="5"/>
  <c r="P364" i="5"/>
  <c r="Q364" i="5"/>
  <c r="R364" i="5"/>
  <c r="S364" i="5"/>
  <c r="T364" i="5"/>
  <c r="U364" i="5"/>
  <c r="V364" i="5"/>
  <c r="W364" i="5"/>
  <c r="X364" i="5"/>
  <c r="Y364" i="5"/>
  <c r="Z364" i="5"/>
  <c r="AA364" i="5"/>
  <c r="AB364" i="5"/>
  <c r="AC364" i="5"/>
  <c r="AD364" i="5"/>
  <c r="AE364" i="5"/>
  <c r="AF364" i="5"/>
  <c r="AG364" i="5"/>
  <c r="AH364" i="5"/>
  <c r="AI364" i="5"/>
  <c r="AJ364" i="5"/>
  <c r="D365" i="5"/>
  <c r="E365" i="5"/>
  <c r="F365" i="5"/>
  <c r="G365" i="5"/>
  <c r="H365" i="5"/>
  <c r="I365" i="5"/>
  <c r="J365" i="5"/>
  <c r="K365" i="5"/>
  <c r="L365" i="5"/>
  <c r="M365" i="5"/>
  <c r="N365" i="5"/>
  <c r="O365" i="5"/>
  <c r="P365" i="5"/>
  <c r="Q365" i="5"/>
  <c r="R365" i="5"/>
  <c r="S365" i="5"/>
  <c r="T365" i="5"/>
  <c r="U365" i="5"/>
  <c r="V365" i="5"/>
  <c r="W365" i="5"/>
  <c r="X365" i="5"/>
  <c r="Y365" i="5"/>
  <c r="Z365" i="5"/>
  <c r="AA365" i="5"/>
  <c r="AB365" i="5"/>
  <c r="AC365" i="5"/>
  <c r="AD365" i="5"/>
  <c r="AE365" i="5"/>
  <c r="AF365" i="5"/>
  <c r="AG365" i="5"/>
  <c r="AH365" i="5"/>
  <c r="AI365" i="5"/>
  <c r="AJ365" i="5"/>
  <c r="D366" i="5"/>
  <c r="E366" i="5"/>
  <c r="F366" i="5"/>
  <c r="G366" i="5"/>
  <c r="H366" i="5"/>
  <c r="I366" i="5"/>
  <c r="J366" i="5"/>
  <c r="K366" i="5"/>
  <c r="L366" i="5"/>
  <c r="M366" i="5"/>
  <c r="N366" i="5"/>
  <c r="O366" i="5"/>
  <c r="P366" i="5"/>
  <c r="Q366" i="5"/>
  <c r="R366" i="5"/>
  <c r="S366" i="5"/>
  <c r="T366" i="5"/>
  <c r="U366" i="5"/>
  <c r="V366" i="5"/>
  <c r="W366" i="5"/>
  <c r="X366" i="5"/>
  <c r="Y366" i="5"/>
  <c r="Z366" i="5"/>
  <c r="AA366" i="5"/>
  <c r="AB366" i="5"/>
  <c r="AC366" i="5"/>
  <c r="AD366" i="5"/>
  <c r="AE366" i="5"/>
  <c r="AF366" i="5"/>
  <c r="AG366" i="5"/>
  <c r="AH366" i="5"/>
  <c r="AI366" i="5"/>
  <c r="AJ366" i="5"/>
  <c r="D367" i="5"/>
  <c r="E367" i="5"/>
  <c r="F367" i="5"/>
  <c r="G367" i="5"/>
  <c r="H367" i="5"/>
  <c r="I367" i="5"/>
  <c r="J367" i="5"/>
  <c r="K367" i="5"/>
  <c r="L367" i="5"/>
  <c r="M367" i="5"/>
  <c r="N367" i="5"/>
  <c r="O367" i="5"/>
  <c r="P367" i="5"/>
  <c r="Q367" i="5"/>
  <c r="R367" i="5"/>
  <c r="S367" i="5"/>
  <c r="T367" i="5"/>
  <c r="U367" i="5"/>
  <c r="V367" i="5"/>
  <c r="W367" i="5"/>
  <c r="X367" i="5"/>
  <c r="Y367" i="5"/>
  <c r="Z367" i="5"/>
  <c r="AA367" i="5"/>
  <c r="AB367" i="5"/>
  <c r="AC367" i="5"/>
  <c r="AD367" i="5"/>
  <c r="AE367" i="5"/>
  <c r="AF367" i="5"/>
  <c r="AG367" i="5"/>
  <c r="AH367" i="5"/>
  <c r="AI367" i="5"/>
  <c r="AJ367" i="5"/>
  <c r="D368" i="5"/>
  <c r="E368" i="5"/>
  <c r="F368" i="5"/>
  <c r="G368" i="5"/>
  <c r="H368" i="5"/>
  <c r="I368" i="5"/>
  <c r="J368" i="5"/>
  <c r="K368" i="5"/>
  <c r="L368" i="5"/>
  <c r="M368" i="5"/>
  <c r="N368" i="5"/>
  <c r="O368" i="5"/>
  <c r="P368" i="5"/>
  <c r="Q368" i="5"/>
  <c r="R368" i="5"/>
  <c r="S368" i="5"/>
  <c r="T368" i="5"/>
  <c r="U368" i="5"/>
  <c r="V368" i="5"/>
  <c r="W368" i="5"/>
  <c r="X368" i="5"/>
  <c r="Y368" i="5"/>
  <c r="Z368" i="5"/>
  <c r="AA368" i="5"/>
  <c r="AB368" i="5"/>
  <c r="AC368" i="5"/>
  <c r="AD368" i="5"/>
  <c r="AE368" i="5"/>
  <c r="AF368" i="5"/>
  <c r="AG368" i="5"/>
  <c r="AH368" i="5"/>
  <c r="AI368" i="5"/>
  <c r="AJ368" i="5"/>
  <c r="D369" i="5"/>
  <c r="E369" i="5"/>
  <c r="F369" i="5"/>
  <c r="G369" i="5"/>
  <c r="H369" i="5"/>
  <c r="I369" i="5"/>
  <c r="J369" i="5"/>
  <c r="K369" i="5"/>
  <c r="L369" i="5"/>
  <c r="M369" i="5"/>
  <c r="N369" i="5"/>
  <c r="O369" i="5"/>
  <c r="P369" i="5"/>
  <c r="Q369" i="5"/>
  <c r="R369" i="5"/>
  <c r="S369" i="5"/>
  <c r="T369" i="5"/>
  <c r="U369" i="5"/>
  <c r="V369" i="5"/>
  <c r="W369" i="5"/>
  <c r="X369" i="5"/>
  <c r="Y369" i="5"/>
  <c r="Z369" i="5"/>
  <c r="AA369" i="5"/>
  <c r="AB369" i="5"/>
  <c r="AC369" i="5"/>
  <c r="AD369" i="5"/>
  <c r="AE369" i="5"/>
  <c r="AF369" i="5"/>
  <c r="AG369" i="5"/>
  <c r="AH369" i="5"/>
  <c r="AI369" i="5"/>
  <c r="AJ369" i="5"/>
  <c r="D370" i="5"/>
  <c r="E370" i="5"/>
  <c r="F370" i="5"/>
  <c r="G370" i="5"/>
  <c r="H370" i="5"/>
  <c r="I370" i="5"/>
  <c r="J370" i="5"/>
  <c r="K370" i="5"/>
  <c r="L370" i="5"/>
  <c r="M370" i="5"/>
  <c r="N370" i="5"/>
  <c r="O370" i="5"/>
  <c r="P370" i="5"/>
  <c r="Q370" i="5"/>
  <c r="R370" i="5"/>
  <c r="S370" i="5"/>
  <c r="T370" i="5"/>
  <c r="U370" i="5"/>
  <c r="V370" i="5"/>
  <c r="W370" i="5"/>
  <c r="X370" i="5"/>
  <c r="Y370" i="5"/>
  <c r="Z370" i="5"/>
  <c r="AA370" i="5"/>
  <c r="AB370" i="5"/>
  <c r="AC370" i="5"/>
  <c r="AD370" i="5"/>
  <c r="AE370" i="5"/>
  <c r="AF370" i="5"/>
  <c r="AG370" i="5"/>
  <c r="AH370" i="5"/>
  <c r="AI370" i="5"/>
  <c r="AJ370" i="5"/>
  <c r="D371" i="5"/>
  <c r="E371" i="5"/>
  <c r="F371" i="5"/>
  <c r="G371" i="5"/>
  <c r="H371" i="5"/>
  <c r="I371" i="5"/>
  <c r="J371" i="5"/>
  <c r="K371" i="5"/>
  <c r="L371" i="5"/>
  <c r="M371" i="5"/>
  <c r="N371" i="5"/>
  <c r="O371" i="5"/>
  <c r="P371" i="5"/>
  <c r="Q371" i="5"/>
  <c r="R371" i="5"/>
  <c r="S371" i="5"/>
  <c r="T371" i="5"/>
  <c r="U371" i="5"/>
  <c r="V371" i="5"/>
  <c r="W371" i="5"/>
  <c r="X371" i="5"/>
  <c r="Y371" i="5"/>
  <c r="Z371" i="5"/>
  <c r="AA371" i="5"/>
  <c r="AB371" i="5"/>
  <c r="AC371" i="5"/>
  <c r="AD371" i="5"/>
  <c r="AE371" i="5"/>
  <c r="AF371" i="5"/>
  <c r="AG371" i="5"/>
  <c r="AH371" i="5"/>
  <c r="AI371" i="5"/>
  <c r="AJ371" i="5"/>
  <c r="D372" i="5"/>
  <c r="E372" i="5"/>
  <c r="F372" i="5"/>
  <c r="G372" i="5"/>
  <c r="H372" i="5"/>
  <c r="I372" i="5"/>
  <c r="J372" i="5"/>
  <c r="K372" i="5"/>
  <c r="L372" i="5"/>
  <c r="M372" i="5"/>
  <c r="N372" i="5"/>
  <c r="O372" i="5"/>
  <c r="P372" i="5"/>
  <c r="Q372" i="5"/>
  <c r="R372" i="5"/>
  <c r="S372" i="5"/>
  <c r="T372" i="5"/>
  <c r="U372" i="5"/>
  <c r="V372" i="5"/>
  <c r="W372" i="5"/>
  <c r="X372" i="5"/>
  <c r="Y372" i="5"/>
  <c r="Z372" i="5"/>
  <c r="AA372" i="5"/>
  <c r="AB372" i="5"/>
  <c r="AC372" i="5"/>
  <c r="AD372" i="5"/>
  <c r="AE372" i="5"/>
  <c r="AF372" i="5"/>
  <c r="AG372" i="5"/>
  <c r="AH372" i="5"/>
  <c r="AI372" i="5"/>
  <c r="AJ372" i="5"/>
  <c r="D373" i="5"/>
  <c r="E373" i="5"/>
  <c r="F373" i="5"/>
  <c r="G373" i="5"/>
  <c r="H373" i="5"/>
  <c r="I373" i="5"/>
  <c r="J373" i="5"/>
  <c r="K373" i="5"/>
  <c r="L373" i="5"/>
  <c r="M373" i="5"/>
  <c r="N373" i="5"/>
  <c r="O373" i="5"/>
  <c r="P373" i="5"/>
  <c r="Q373" i="5"/>
  <c r="R373" i="5"/>
  <c r="S373" i="5"/>
  <c r="T373" i="5"/>
  <c r="U373" i="5"/>
  <c r="V373" i="5"/>
  <c r="W373" i="5"/>
  <c r="X373" i="5"/>
  <c r="Y373" i="5"/>
  <c r="Z373" i="5"/>
  <c r="AA373" i="5"/>
  <c r="AB373" i="5"/>
  <c r="AC373" i="5"/>
  <c r="AD373" i="5"/>
  <c r="AE373" i="5"/>
  <c r="AF373" i="5"/>
  <c r="AG373" i="5"/>
  <c r="AH373" i="5"/>
  <c r="AI373" i="5"/>
  <c r="AJ373" i="5"/>
  <c r="D374" i="5"/>
  <c r="E374" i="5"/>
  <c r="F374" i="5"/>
  <c r="G374" i="5"/>
  <c r="H374" i="5"/>
  <c r="I374" i="5"/>
  <c r="J374" i="5"/>
  <c r="K374" i="5"/>
  <c r="L374" i="5"/>
  <c r="M374" i="5"/>
  <c r="N374" i="5"/>
  <c r="O374" i="5"/>
  <c r="P374" i="5"/>
  <c r="Q374" i="5"/>
  <c r="R374" i="5"/>
  <c r="S374" i="5"/>
  <c r="T374" i="5"/>
  <c r="U374" i="5"/>
  <c r="V374" i="5"/>
  <c r="W374" i="5"/>
  <c r="X374" i="5"/>
  <c r="Y374" i="5"/>
  <c r="Z374" i="5"/>
  <c r="AA374" i="5"/>
  <c r="AB374" i="5"/>
  <c r="AC374" i="5"/>
  <c r="AD374" i="5"/>
  <c r="AE374" i="5"/>
  <c r="AF374" i="5"/>
  <c r="AG374" i="5"/>
  <c r="AH374" i="5"/>
  <c r="AI374" i="5"/>
  <c r="AJ374" i="5"/>
  <c r="D375" i="5"/>
  <c r="E375" i="5"/>
  <c r="F375" i="5"/>
  <c r="G375" i="5"/>
  <c r="H375" i="5"/>
  <c r="I375" i="5"/>
  <c r="J375" i="5"/>
  <c r="K375" i="5"/>
  <c r="L375" i="5"/>
  <c r="M375" i="5"/>
  <c r="N375" i="5"/>
  <c r="O375" i="5"/>
  <c r="P375" i="5"/>
  <c r="Q375" i="5"/>
  <c r="R375" i="5"/>
  <c r="S375" i="5"/>
  <c r="T375" i="5"/>
  <c r="U375" i="5"/>
  <c r="V375" i="5"/>
  <c r="W375" i="5"/>
  <c r="X375" i="5"/>
  <c r="Y375" i="5"/>
  <c r="Z375" i="5"/>
  <c r="AA375" i="5"/>
  <c r="AB375" i="5"/>
  <c r="AC375" i="5"/>
  <c r="AD375" i="5"/>
  <c r="AE375" i="5"/>
  <c r="AF375" i="5"/>
  <c r="AG375" i="5"/>
  <c r="AH375" i="5"/>
  <c r="AI375" i="5"/>
  <c r="AJ375" i="5"/>
  <c r="D376" i="5"/>
  <c r="E376" i="5"/>
  <c r="F376" i="5"/>
  <c r="G376" i="5"/>
  <c r="H376" i="5"/>
  <c r="I376" i="5"/>
  <c r="J376" i="5"/>
  <c r="K376" i="5"/>
  <c r="L376" i="5"/>
  <c r="M376" i="5"/>
  <c r="N376" i="5"/>
  <c r="O376" i="5"/>
  <c r="P376" i="5"/>
  <c r="Q376" i="5"/>
  <c r="R376" i="5"/>
  <c r="S376" i="5"/>
  <c r="T376" i="5"/>
  <c r="U376" i="5"/>
  <c r="V376" i="5"/>
  <c r="W376" i="5"/>
  <c r="X376" i="5"/>
  <c r="Y376" i="5"/>
  <c r="Z376" i="5"/>
  <c r="AA376" i="5"/>
  <c r="AB376" i="5"/>
  <c r="AC376" i="5"/>
  <c r="AD376" i="5"/>
  <c r="AE376" i="5"/>
  <c r="AF376" i="5"/>
  <c r="AG376" i="5"/>
  <c r="AH376" i="5"/>
  <c r="AI376" i="5"/>
  <c r="AJ376" i="5"/>
  <c r="D377" i="5"/>
  <c r="E377" i="5"/>
  <c r="F377" i="5"/>
  <c r="G377" i="5"/>
  <c r="H377" i="5"/>
  <c r="I377" i="5"/>
  <c r="J377" i="5"/>
  <c r="K377" i="5"/>
  <c r="L377" i="5"/>
  <c r="M377" i="5"/>
  <c r="N377" i="5"/>
  <c r="O377" i="5"/>
  <c r="P377" i="5"/>
  <c r="Q377" i="5"/>
  <c r="R377" i="5"/>
  <c r="S377" i="5"/>
  <c r="T377" i="5"/>
  <c r="U377" i="5"/>
  <c r="V377" i="5"/>
  <c r="W377" i="5"/>
  <c r="X377" i="5"/>
  <c r="Y377" i="5"/>
  <c r="Z377" i="5"/>
  <c r="AA377" i="5"/>
  <c r="AB377" i="5"/>
  <c r="AC377" i="5"/>
  <c r="AD377" i="5"/>
  <c r="AE377" i="5"/>
  <c r="AF377" i="5"/>
  <c r="AG377" i="5"/>
  <c r="AH377" i="5"/>
  <c r="AI377" i="5"/>
  <c r="AJ377" i="5"/>
  <c r="D378" i="5"/>
  <c r="E378" i="5"/>
  <c r="F378" i="5"/>
  <c r="G378" i="5"/>
  <c r="H378" i="5"/>
  <c r="I378" i="5"/>
  <c r="J378" i="5"/>
  <c r="K378" i="5"/>
  <c r="L378" i="5"/>
  <c r="M378" i="5"/>
  <c r="N378" i="5"/>
  <c r="O378" i="5"/>
  <c r="P378" i="5"/>
  <c r="Q378" i="5"/>
  <c r="R378" i="5"/>
  <c r="S378" i="5"/>
  <c r="T378" i="5"/>
  <c r="U378" i="5"/>
  <c r="V378" i="5"/>
  <c r="W378" i="5"/>
  <c r="X378" i="5"/>
  <c r="Y378" i="5"/>
  <c r="Z378" i="5"/>
  <c r="AA378" i="5"/>
  <c r="AB378" i="5"/>
  <c r="AC378" i="5"/>
  <c r="AD378" i="5"/>
  <c r="AE378" i="5"/>
  <c r="AF378" i="5"/>
  <c r="AG378" i="5"/>
  <c r="AH378" i="5"/>
  <c r="AI378" i="5"/>
  <c r="AJ378" i="5"/>
  <c r="D379" i="5"/>
  <c r="E379" i="5"/>
  <c r="F379" i="5"/>
  <c r="G379" i="5"/>
  <c r="H379" i="5"/>
  <c r="I379" i="5"/>
  <c r="J379" i="5"/>
  <c r="K379" i="5"/>
  <c r="L379" i="5"/>
  <c r="M379" i="5"/>
  <c r="N379" i="5"/>
  <c r="O379" i="5"/>
  <c r="P379" i="5"/>
  <c r="Q379" i="5"/>
  <c r="R379" i="5"/>
  <c r="S379" i="5"/>
  <c r="T379" i="5"/>
  <c r="U379" i="5"/>
  <c r="V379" i="5"/>
  <c r="W379" i="5"/>
  <c r="X379" i="5"/>
  <c r="Y379" i="5"/>
  <c r="Z379" i="5"/>
  <c r="AA379" i="5"/>
  <c r="AB379" i="5"/>
  <c r="AC379" i="5"/>
  <c r="AD379" i="5"/>
  <c r="AE379" i="5"/>
  <c r="AF379" i="5"/>
  <c r="AG379" i="5"/>
  <c r="AH379" i="5"/>
  <c r="AI379" i="5"/>
  <c r="AJ379" i="5"/>
  <c r="D380" i="5"/>
  <c r="E380" i="5"/>
  <c r="F380" i="5"/>
  <c r="G380" i="5"/>
  <c r="H380" i="5"/>
  <c r="I380" i="5"/>
  <c r="J380" i="5"/>
  <c r="K380" i="5"/>
  <c r="L380" i="5"/>
  <c r="M380" i="5"/>
  <c r="N380" i="5"/>
  <c r="O380" i="5"/>
  <c r="P380" i="5"/>
  <c r="Q380" i="5"/>
  <c r="R380" i="5"/>
  <c r="S380" i="5"/>
  <c r="T380" i="5"/>
  <c r="U380" i="5"/>
  <c r="V380" i="5"/>
  <c r="W380" i="5"/>
  <c r="X380" i="5"/>
  <c r="Y380" i="5"/>
  <c r="Z380" i="5"/>
  <c r="AA380" i="5"/>
  <c r="AB380" i="5"/>
  <c r="AC380" i="5"/>
  <c r="AD380" i="5"/>
  <c r="AE380" i="5"/>
  <c r="AF380" i="5"/>
  <c r="AG380" i="5"/>
  <c r="AH380" i="5"/>
  <c r="AI380" i="5"/>
  <c r="AJ380" i="5"/>
  <c r="D381" i="5"/>
  <c r="E381" i="5"/>
  <c r="F381" i="5"/>
  <c r="G381" i="5"/>
  <c r="H381" i="5"/>
  <c r="I381" i="5"/>
  <c r="J381" i="5"/>
  <c r="K381" i="5"/>
  <c r="L381" i="5"/>
  <c r="M381" i="5"/>
  <c r="N381" i="5"/>
  <c r="O381" i="5"/>
  <c r="P381" i="5"/>
  <c r="Q381" i="5"/>
  <c r="R381" i="5"/>
  <c r="S381" i="5"/>
  <c r="T381" i="5"/>
  <c r="U381" i="5"/>
  <c r="V381" i="5"/>
  <c r="W381" i="5"/>
  <c r="X381" i="5"/>
  <c r="Y381" i="5"/>
  <c r="Z381" i="5"/>
  <c r="AA381" i="5"/>
  <c r="AB381" i="5"/>
  <c r="AC381" i="5"/>
  <c r="AD381" i="5"/>
  <c r="AE381" i="5"/>
  <c r="AF381" i="5"/>
  <c r="AG381" i="5"/>
  <c r="AH381" i="5"/>
  <c r="AI381" i="5"/>
  <c r="AJ381" i="5"/>
  <c r="D382" i="5"/>
  <c r="E382" i="5"/>
  <c r="F382" i="5"/>
  <c r="G382" i="5"/>
  <c r="H382" i="5"/>
  <c r="I382" i="5"/>
  <c r="J382" i="5"/>
  <c r="K382" i="5"/>
  <c r="L382" i="5"/>
  <c r="M382" i="5"/>
  <c r="N382" i="5"/>
  <c r="O382" i="5"/>
  <c r="P382" i="5"/>
  <c r="Q382" i="5"/>
  <c r="R382" i="5"/>
  <c r="S382" i="5"/>
  <c r="T382" i="5"/>
  <c r="U382" i="5"/>
  <c r="V382" i="5"/>
  <c r="W382" i="5"/>
  <c r="X382" i="5"/>
  <c r="Y382" i="5"/>
  <c r="Z382" i="5"/>
  <c r="AA382" i="5"/>
  <c r="AB382" i="5"/>
  <c r="AC382" i="5"/>
  <c r="AD382" i="5"/>
  <c r="AE382" i="5"/>
  <c r="AF382" i="5"/>
  <c r="AG382" i="5"/>
  <c r="AH382" i="5"/>
  <c r="AI382" i="5"/>
  <c r="AJ382" i="5"/>
  <c r="D383" i="5"/>
  <c r="E383" i="5"/>
  <c r="F383" i="5"/>
  <c r="G383" i="5"/>
  <c r="H383" i="5"/>
  <c r="I383" i="5"/>
  <c r="J383" i="5"/>
  <c r="K383" i="5"/>
  <c r="L383" i="5"/>
  <c r="M383" i="5"/>
  <c r="N383" i="5"/>
  <c r="O383" i="5"/>
  <c r="P383" i="5"/>
  <c r="Q383" i="5"/>
  <c r="R383" i="5"/>
  <c r="S383" i="5"/>
  <c r="T383" i="5"/>
  <c r="U383" i="5"/>
  <c r="V383" i="5"/>
  <c r="W383" i="5"/>
  <c r="X383" i="5"/>
  <c r="Y383" i="5"/>
  <c r="Z383" i="5"/>
  <c r="AA383" i="5"/>
  <c r="AB383" i="5"/>
  <c r="AC383" i="5"/>
  <c r="AD383" i="5"/>
  <c r="AE383" i="5"/>
  <c r="AF383" i="5"/>
  <c r="AG383" i="5"/>
  <c r="AH383" i="5"/>
  <c r="AI383" i="5"/>
  <c r="AJ383" i="5"/>
  <c r="D384" i="5"/>
  <c r="E384" i="5"/>
  <c r="F384" i="5"/>
  <c r="G384" i="5"/>
  <c r="H384" i="5"/>
  <c r="I384" i="5"/>
  <c r="J384" i="5"/>
  <c r="K384" i="5"/>
  <c r="L384" i="5"/>
  <c r="M384" i="5"/>
  <c r="N384" i="5"/>
  <c r="O384" i="5"/>
  <c r="P384" i="5"/>
  <c r="Q384" i="5"/>
  <c r="R384" i="5"/>
  <c r="S384" i="5"/>
  <c r="T384" i="5"/>
  <c r="U384" i="5"/>
  <c r="V384" i="5"/>
  <c r="W384" i="5"/>
  <c r="X384" i="5"/>
  <c r="Y384" i="5"/>
  <c r="Z384" i="5"/>
  <c r="AA384" i="5"/>
  <c r="AB384" i="5"/>
  <c r="AC384" i="5"/>
  <c r="AD384" i="5"/>
  <c r="AE384" i="5"/>
  <c r="AF384" i="5"/>
  <c r="AG384" i="5"/>
  <c r="AH384" i="5"/>
  <c r="AI384" i="5"/>
  <c r="AJ384" i="5"/>
  <c r="D385" i="5"/>
  <c r="E385" i="5"/>
  <c r="F385" i="5"/>
  <c r="G385" i="5"/>
  <c r="H385" i="5"/>
  <c r="I385" i="5"/>
  <c r="J385" i="5"/>
  <c r="K385" i="5"/>
  <c r="L385" i="5"/>
  <c r="M385" i="5"/>
  <c r="N385" i="5"/>
  <c r="O385" i="5"/>
  <c r="P385" i="5"/>
  <c r="Q385" i="5"/>
  <c r="R385" i="5"/>
  <c r="S385" i="5"/>
  <c r="T385" i="5"/>
  <c r="U385" i="5"/>
  <c r="V385" i="5"/>
  <c r="W385" i="5"/>
  <c r="X385" i="5"/>
  <c r="Y385" i="5"/>
  <c r="Z385" i="5"/>
  <c r="AA385" i="5"/>
  <c r="AB385" i="5"/>
  <c r="AC385" i="5"/>
  <c r="AD385" i="5"/>
  <c r="AE385" i="5"/>
  <c r="AF385" i="5"/>
  <c r="AG385" i="5"/>
  <c r="AH385" i="5"/>
  <c r="AI385" i="5"/>
  <c r="AJ385" i="5"/>
  <c r="D386" i="5"/>
  <c r="E386" i="5"/>
  <c r="F386" i="5"/>
  <c r="G386" i="5"/>
  <c r="H386" i="5"/>
  <c r="I386" i="5"/>
  <c r="J386" i="5"/>
  <c r="K386" i="5"/>
  <c r="L386" i="5"/>
  <c r="M386" i="5"/>
  <c r="N386" i="5"/>
  <c r="O386" i="5"/>
  <c r="P386" i="5"/>
  <c r="Q386" i="5"/>
  <c r="R386" i="5"/>
  <c r="S386" i="5"/>
  <c r="T386" i="5"/>
  <c r="U386" i="5"/>
  <c r="V386" i="5"/>
  <c r="W386" i="5"/>
  <c r="X386" i="5"/>
  <c r="Y386" i="5"/>
  <c r="Z386" i="5"/>
  <c r="AA386" i="5"/>
  <c r="AB386" i="5"/>
  <c r="AC386" i="5"/>
  <c r="AD386" i="5"/>
  <c r="AE386" i="5"/>
  <c r="AF386" i="5"/>
  <c r="AG386" i="5"/>
  <c r="AH386" i="5"/>
  <c r="AI386" i="5"/>
  <c r="AJ386" i="5"/>
  <c r="D387" i="5"/>
  <c r="E387" i="5"/>
  <c r="F387" i="5"/>
  <c r="G387" i="5"/>
  <c r="H387" i="5"/>
  <c r="I387" i="5"/>
  <c r="J387" i="5"/>
  <c r="K387" i="5"/>
  <c r="L387" i="5"/>
  <c r="M387" i="5"/>
  <c r="N387" i="5"/>
  <c r="O387" i="5"/>
  <c r="P387" i="5"/>
  <c r="Q387" i="5"/>
  <c r="R387" i="5"/>
  <c r="S387" i="5"/>
  <c r="T387" i="5"/>
  <c r="U387" i="5"/>
  <c r="V387" i="5"/>
  <c r="W387" i="5"/>
  <c r="X387" i="5"/>
  <c r="Y387" i="5"/>
  <c r="Z387" i="5"/>
  <c r="AA387" i="5"/>
  <c r="AB387" i="5"/>
  <c r="AC387" i="5"/>
  <c r="AD387" i="5"/>
  <c r="AE387" i="5"/>
  <c r="AF387" i="5"/>
  <c r="AG387" i="5"/>
  <c r="AH387" i="5"/>
  <c r="AI387" i="5"/>
  <c r="AJ387" i="5"/>
  <c r="D388" i="5"/>
  <c r="E388" i="5"/>
  <c r="F388" i="5"/>
  <c r="G388" i="5"/>
  <c r="H388" i="5"/>
  <c r="I388" i="5"/>
  <c r="J388" i="5"/>
  <c r="K388" i="5"/>
  <c r="L388" i="5"/>
  <c r="M388" i="5"/>
  <c r="N388" i="5"/>
  <c r="O388" i="5"/>
  <c r="P388" i="5"/>
  <c r="Q388" i="5"/>
  <c r="R388" i="5"/>
  <c r="S388" i="5"/>
  <c r="T388" i="5"/>
  <c r="U388" i="5"/>
  <c r="V388" i="5"/>
  <c r="W388" i="5"/>
  <c r="X388" i="5"/>
  <c r="Y388" i="5"/>
  <c r="Z388" i="5"/>
  <c r="AA388" i="5"/>
  <c r="AB388" i="5"/>
  <c r="AC388" i="5"/>
  <c r="AD388" i="5"/>
  <c r="AE388" i="5"/>
  <c r="AF388" i="5"/>
  <c r="AG388" i="5"/>
  <c r="AH388" i="5"/>
  <c r="AI388" i="5"/>
  <c r="AJ388" i="5"/>
  <c r="D389" i="5"/>
  <c r="E389" i="5"/>
  <c r="F389" i="5"/>
  <c r="G389" i="5"/>
  <c r="H389" i="5"/>
  <c r="I389" i="5"/>
  <c r="J389" i="5"/>
  <c r="K389" i="5"/>
  <c r="L389" i="5"/>
  <c r="M389" i="5"/>
  <c r="N389" i="5"/>
  <c r="O389" i="5"/>
  <c r="P389" i="5"/>
  <c r="Q389" i="5"/>
  <c r="R389" i="5"/>
  <c r="S389" i="5"/>
  <c r="T389" i="5"/>
  <c r="U389" i="5"/>
  <c r="V389" i="5"/>
  <c r="W389" i="5"/>
  <c r="X389" i="5"/>
  <c r="Y389" i="5"/>
  <c r="Z389" i="5"/>
  <c r="AA389" i="5"/>
  <c r="AB389" i="5"/>
  <c r="AC389" i="5"/>
  <c r="AD389" i="5"/>
  <c r="AE389" i="5"/>
  <c r="AF389" i="5"/>
  <c r="AG389" i="5"/>
  <c r="AH389" i="5"/>
  <c r="AI389" i="5"/>
  <c r="AJ389" i="5"/>
  <c r="D390" i="5"/>
  <c r="E390" i="5"/>
  <c r="F390" i="5"/>
  <c r="G390" i="5"/>
  <c r="H390" i="5"/>
  <c r="I390" i="5"/>
  <c r="J390" i="5"/>
  <c r="K390" i="5"/>
  <c r="L390" i="5"/>
  <c r="M390" i="5"/>
  <c r="N390" i="5"/>
  <c r="O390" i="5"/>
  <c r="P390" i="5"/>
  <c r="Q390" i="5"/>
  <c r="R390" i="5"/>
  <c r="S390" i="5"/>
  <c r="T390" i="5"/>
  <c r="U390" i="5"/>
  <c r="V390" i="5"/>
  <c r="W390" i="5"/>
  <c r="X390" i="5"/>
  <c r="Y390" i="5"/>
  <c r="Z390" i="5"/>
  <c r="AA390" i="5"/>
  <c r="AB390" i="5"/>
  <c r="AC390" i="5"/>
  <c r="AD390" i="5"/>
  <c r="AE390" i="5"/>
  <c r="AF390" i="5"/>
  <c r="AG390" i="5"/>
  <c r="AH390" i="5"/>
  <c r="AI390" i="5"/>
  <c r="AJ390" i="5"/>
  <c r="D391" i="5"/>
  <c r="E391" i="5"/>
  <c r="F391" i="5"/>
  <c r="G391" i="5"/>
  <c r="H391" i="5"/>
  <c r="I391" i="5"/>
  <c r="J391" i="5"/>
  <c r="K391" i="5"/>
  <c r="L391" i="5"/>
  <c r="M391" i="5"/>
  <c r="N391" i="5"/>
  <c r="O391" i="5"/>
  <c r="P391" i="5"/>
  <c r="Q391" i="5"/>
  <c r="R391" i="5"/>
  <c r="S391" i="5"/>
  <c r="T391" i="5"/>
  <c r="U391" i="5"/>
  <c r="V391" i="5"/>
  <c r="W391" i="5"/>
  <c r="X391" i="5"/>
  <c r="Y391" i="5"/>
  <c r="Z391" i="5"/>
  <c r="AA391" i="5"/>
  <c r="AB391" i="5"/>
  <c r="AC391" i="5"/>
  <c r="AD391" i="5"/>
  <c r="AE391" i="5"/>
  <c r="AF391" i="5"/>
  <c r="AG391" i="5"/>
  <c r="AH391" i="5"/>
  <c r="AI391" i="5"/>
  <c r="AJ391" i="5"/>
  <c r="D392" i="5"/>
  <c r="E392" i="5"/>
  <c r="F392" i="5"/>
  <c r="G392" i="5"/>
  <c r="H392" i="5"/>
  <c r="I392" i="5"/>
  <c r="J392" i="5"/>
  <c r="K392" i="5"/>
  <c r="L392" i="5"/>
  <c r="M392" i="5"/>
  <c r="N392" i="5"/>
  <c r="O392" i="5"/>
  <c r="P392" i="5"/>
  <c r="Q392" i="5"/>
  <c r="R392" i="5"/>
  <c r="S392" i="5"/>
  <c r="T392" i="5"/>
  <c r="U392" i="5"/>
  <c r="V392" i="5"/>
  <c r="W392" i="5"/>
  <c r="X392" i="5"/>
  <c r="Y392" i="5"/>
  <c r="Z392" i="5"/>
  <c r="AA392" i="5"/>
  <c r="AB392" i="5"/>
  <c r="AC392" i="5"/>
  <c r="AD392" i="5"/>
  <c r="AE392" i="5"/>
  <c r="AF392" i="5"/>
  <c r="AG392" i="5"/>
  <c r="AH392" i="5"/>
  <c r="AI392" i="5"/>
  <c r="AJ392" i="5"/>
  <c r="D393" i="5"/>
  <c r="E393" i="5"/>
  <c r="F393" i="5"/>
  <c r="G393" i="5"/>
  <c r="H393" i="5"/>
  <c r="I393" i="5"/>
  <c r="J393" i="5"/>
  <c r="K393" i="5"/>
  <c r="L393" i="5"/>
  <c r="M393" i="5"/>
  <c r="N393" i="5"/>
  <c r="O393" i="5"/>
  <c r="P393" i="5"/>
  <c r="Q393" i="5"/>
  <c r="R393" i="5"/>
  <c r="S393" i="5"/>
  <c r="T393" i="5"/>
  <c r="U393" i="5"/>
  <c r="V393" i="5"/>
  <c r="W393" i="5"/>
  <c r="X393" i="5"/>
  <c r="Y393" i="5"/>
  <c r="Z393" i="5"/>
  <c r="AA393" i="5"/>
  <c r="AB393" i="5"/>
  <c r="AC393" i="5"/>
  <c r="AD393" i="5"/>
  <c r="AE393" i="5"/>
  <c r="AF393" i="5"/>
  <c r="AG393" i="5"/>
  <c r="AH393" i="5"/>
  <c r="AI393" i="5"/>
  <c r="AJ393" i="5"/>
  <c r="D394" i="5"/>
  <c r="E394" i="5"/>
  <c r="F394" i="5"/>
  <c r="G394" i="5"/>
  <c r="H394" i="5"/>
  <c r="I394" i="5"/>
  <c r="J394" i="5"/>
  <c r="K394" i="5"/>
  <c r="L394" i="5"/>
  <c r="M394" i="5"/>
  <c r="N394" i="5"/>
  <c r="O394" i="5"/>
  <c r="P394" i="5"/>
  <c r="Q394" i="5"/>
  <c r="R394" i="5"/>
  <c r="S394" i="5"/>
  <c r="T394" i="5"/>
  <c r="U394" i="5"/>
  <c r="V394" i="5"/>
  <c r="W394" i="5"/>
  <c r="X394" i="5"/>
  <c r="Y394" i="5"/>
  <c r="Z394" i="5"/>
  <c r="AA394" i="5"/>
  <c r="AB394" i="5"/>
  <c r="AC394" i="5"/>
  <c r="AD394" i="5"/>
  <c r="AE394" i="5"/>
  <c r="AF394" i="5"/>
  <c r="AG394" i="5"/>
  <c r="AH394" i="5"/>
  <c r="AI394" i="5"/>
  <c r="AJ394" i="5"/>
  <c r="D395" i="5"/>
  <c r="E395" i="5"/>
  <c r="F395" i="5"/>
  <c r="G395" i="5"/>
  <c r="H395" i="5"/>
  <c r="I395" i="5"/>
  <c r="J395" i="5"/>
  <c r="K395" i="5"/>
  <c r="L395" i="5"/>
  <c r="M395" i="5"/>
  <c r="N395" i="5"/>
  <c r="O395" i="5"/>
  <c r="P395" i="5"/>
  <c r="Q395" i="5"/>
  <c r="R395" i="5"/>
  <c r="S395" i="5"/>
  <c r="T395" i="5"/>
  <c r="U395" i="5"/>
  <c r="V395" i="5"/>
  <c r="W395" i="5"/>
  <c r="X395" i="5"/>
  <c r="Y395" i="5"/>
  <c r="Z395" i="5"/>
  <c r="AA395" i="5"/>
  <c r="AB395" i="5"/>
  <c r="AC395" i="5"/>
  <c r="AD395" i="5"/>
  <c r="AE395" i="5"/>
  <c r="AF395" i="5"/>
  <c r="AG395" i="5"/>
  <c r="AH395" i="5"/>
  <c r="AI395" i="5"/>
  <c r="AJ395" i="5"/>
  <c r="D396" i="5"/>
  <c r="E396" i="5"/>
  <c r="F396" i="5"/>
  <c r="G396" i="5"/>
  <c r="H396" i="5"/>
  <c r="I396" i="5"/>
  <c r="J396" i="5"/>
  <c r="K396" i="5"/>
  <c r="L396" i="5"/>
  <c r="M396" i="5"/>
  <c r="N396" i="5"/>
  <c r="O396" i="5"/>
  <c r="P396" i="5"/>
  <c r="Q396" i="5"/>
  <c r="R396" i="5"/>
  <c r="S396" i="5"/>
  <c r="T396" i="5"/>
  <c r="U396" i="5"/>
  <c r="V396" i="5"/>
  <c r="W396" i="5"/>
  <c r="X396" i="5"/>
  <c r="Y396" i="5"/>
  <c r="Z396" i="5"/>
  <c r="AA396" i="5"/>
  <c r="AB396" i="5"/>
  <c r="AC396" i="5"/>
  <c r="AD396" i="5"/>
  <c r="AE396" i="5"/>
  <c r="AF396" i="5"/>
  <c r="AG396" i="5"/>
  <c r="AH396" i="5"/>
  <c r="AI396" i="5"/>
  <c r="AJ396" i="5"/>
  <c r="D397" i="5"/>
  <c r="E397" i="5"/>
  <c r="F397" i="5"/>
  <c r="G397" i="5"/>
  <c r="H397" i="5"/>
  <c r="I397" i="5"/>
  <c r="J397" i="5"/>
  <c r="K397" i="5"/>
  <c r="L397" i="5"/>
  <c r="M397" i="5"/>
  <c r="N397" i="5"/>
  <c r="O397" i="5"/>
  <c r="P397" i="5"/>
  <c r="Q397" i="5"/>
  <c r="R397" i="5"/>
  <c r="S397" i="5"/>
  <c r="T397" i="5"/>
  <c r="U397" i="5"/>
  <c r="V397" i="5"/>
  <c r="W397" i="5"/>
  <c r="X397" i="5"/>
  <c r="Y397" i="5"/>
  <c r="Z397" i="5"/>
  <c r="AA397" i="5"/>
  <c r="AB397" i="5"/>
  <c r="AC397" i="5"/>
  <c r="AD397" i="5"/>
  <c r="AE397" i="5"/>
  <c r="AF397" i="5"/>
  <c r="AG397" i="5"/>
  <c r="AH397" i="5"/>
  <c r="AI397" i="5"/>
  <c r="AJ397" i="5"/>
  <c r="D398" i="5"/>
  <c r="E398" i="5"/>
  <c r="F398" i="5"/>
  <c r="G398" i="5"/>
  <c r="H398" i="5"/>
  <c r="I398" i="5"/>
  <c r="J398" i="5"/>
  <c r="K398" i="5"/>
  <c r="L398" i="5"/>
  <c r="M398" i="5"/>
  <c r="N398" i="5"/>
  <c r="O398" i="5"/>
  <c r="P398" i="5"/>
  <c r="Q398" i="5"/>
  <c r="R398" i="5"/>
  <c r="S398" i="5"/>
  <c r="T398" i="5"/>
  <c r="U398" i="5"/>
  <c r="V398" i="5"/>
  <c r="W398" i="5"/>
  <c r="X398" i="5"/>
  <c r="Y398" i="5"/>
  <c r="Z398" i="5"/>
  <c r="AA398" i="5"/>
  <c r="AB398" i="5"/>
  <c r="AC398" i="5"/>
  <c r="AD398" i="5"/>
  <c r="AE398" i="5"/>
  <c r="AF398" i="5"/>
  <c r="AG398" i="5"/>
  <c r="AH398" i="5"/>
  <c r="AI398" i="5"/>
  <c r="AJ398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212" i="5"/>
  <c r="D212" i="15"/>
  <c r="E212" i="15"/>
  <c r="F212" i="15"/>
  <c r="G212" i="15"/>
  <c r="H212" i="15"/>
  <c r="I212" i="15"/>
  <c r="J212" i="15"/>
  <c r="K212" i="15"/>
  <c r="L212" i="15"/>
  <c r="M212" i="15"/>
  <c r="N212" i="15"/>
  <c r="O212" i="15"/>
  <c r="P212" i="15"/>
  <c r="Q212" i="15"/>
  <c r="R212" i="15"/>
  <c r="S212" i="15"/>
  <c r="T212" i="15"/>
  <c r="U212" i="15"/>
  <c r="V212" i="15"/>
  <c r="W212" i="15"/>
  <c r="X212" i="15"/>
  <c r="Y212" i="15"/>
  <c r="Z212" i="15"/>
  <c r="AA212" i="15"/>
  <c r="AB212" i="15"/>
  <c r="AC212" i="15"/>
  <c r="AD212" i="15"/>
  <c r="AE212" i="15"/>
  <c r="AF212" i="15"/>
  <c r="AG212" i="15"/>
  <c r="AH212" i="15"/>
  <c r="AI212" i="15"/>
  <c r="AJ212" i="15"/>
  <c r="D213" i="15"/>
  <c r="E213" i="15"/>
  <c r="F213" i="15"/>
  <c r="G213" i="15"/>
  <c r="H213" i="15"/>
  <c r="I213" i="15"/>
  <c r="J213" i="15"/>
  <c r="K213" i="15"/>
  <c r="L213" i="15"/>
  <c r="M213" i="15"/>
  <c r="N213" i="15"/>
  <c r="O213" i="15"/>
  <c r="P213" i="15"/>
  <c r="Q213" i="15"/>
  <c r="R213" i="15"/>
  <c r="S213" i="15"/>
  <c r="T213" i="15"/>
  <c r="U213" i="15"/>
  <c r="V213" i="15"/>
  <c r="W213" i="15"/>
  <c r="X213" i="15"/>
  <c r="Y213" i="15"/>
  <c r="Z213" i="15"/>
  <c r="AA213" i="15"/>
  <c r="AB213" i="15"/>
  <c r="AC213" i="15"/>
  <c r="AD213" i="15"/>
  <c r="AE213" i="15"/>
  <c r="AF213" i="15"/>
  <c r="AG213" i="15"/>
  <c r="AH213" i="15"/>
  <c r="AI213" i="15"/>
  <c r="AJ213" i="15"/>
  <c r="D214" i="15"/>
  <c r="E214" i="15"/>
  <c r="F214" i="15"/>
  <c r="G214" i="15"/>
  <c r="H214" i="15"/>
  <c r="I214" i="15"/>
  <c r="J214" i="15"/>
  <c r="K214" i="15"/>
  <c r="L214" i="15"/>
  <c r="M214" i="15"/>
  <c r="N214" i="15"/>
  <c r="O214" i="15"/>
  <c r="P214" i="15"/>
  <c r="Q214" i="15"/>
  <c r="R214" i="15"/>
  <c r="S214" i="15"/>
  <c r="T214" i="15"/>
  <c r="U214" i="15"/>
  <c r="V214" i="15"/>
  <c r="W214" i="15"/>
  <c r="X214" i="15"/>
  <c r="Y214" i="15"/>
  <c r="Z214" i="15"/>
  <c r="AA214" i="15"/>
  <c r="AB214" i="15"/>
  <c r="AC214" i="15"/>
  <c r="AD214" i="15"/>
  <c r="AE214" i="15"/>
  <c r="AF214" i="15"/>
  <c r="AG214" i="15"/>
  <c r="AH214" i="15"/>
  <c r="AI214" i="15"/>
  <c r="AJ214" i="15"/>
  <c r="D215" i="15"/>
  <c r="E215" i="15"/>
  <c r="F215" i="15"/>
  <c r="G215" i="15"/>
  <c r="H215" i="15"/>
  <c r="I215" i="15"/>
  <c r="J215" i="15"/>
  <c r="K215" i="15"/>
  <c r="L215" i="15"/>
  <c r="M215" i="15"/>
  <c r="N215" i="15"/>
  <c r="O215" i="15"/>
  <c r="P215" i="15"/>
  <c r="Q215" i="15"/>
  <c r="R215" i="15"/>
  <c r="S215" i="15"/>
  <c r="T215" i="15"/>
  <c r="U215" i="15"/>
  <c r="V215" i="15"/>
  <c r="W215" i="15"/>
  <c r="X215" i="15"/>
  <c r="Y215" i="15"/>
  <c r="Z215" i="15"/>
  <c r="AA215" i="15"/>
  <c r="AB215" i="15"/>
  <c r="AC215" i="15"/>
  <c r="AD215" i="15"/>
  <c r="AE215" i="15"/>
  <c r="AF215" i="15"/>
  <c r="AG215" i="15"/>
  <c r="AH215" i="15"/>
  <c r="AI215" i="15"/>
  <c r="AJ215" i="15"/>
  <c r="D216" i="15"/>
  <c r="E216" i="15"/>
  <c r="F216" i="15"/>
  <c r="G216" i="15"/>
  <c r="H216" i="15"/>
  <c r="I216" i="15"/>
  <c r="J216" i="15"/>
  <c r="K216" i="15"/>
  <c r="L216" i="15"/>
  <c r="M216" i="15"/>
  <c r="N216" i="15"/>
  <c r="O216" i="15"/>
  <c r="P216" i="15"/>
  <c r="Q216" i="15"/>
  <c r="R216" i="15"/>
  <c r="S216" i="15"/>
  <c r="T216" i="15"/>
  <c r="U216" i="15"/>
  <c r="V216" i="15"/>
  <c r="W216" i="15"/>
  <c r="X216" i="15"/>
  <c r="Y216" i="15"/>
  <c r="Z216" i="15"/>
  <c r="AA216" i="15"/>
  <c r="AB216" i="15"/>
  <c r="AC216" i="15"/>
  <c r="AD216" i="15"/>
  <c r="AE216" i="15"/>
  <c r="AF216" i="15"/>
  <c r="AG216" i="15"/>
  <c r="AH216" i="15"/>
  <c r="AI216" i="15"/>
  <c r="AJ216" i="15"/>
  <c r="D217" i="15"/>
  <c r="E217" i="15"/>
  <c r="F217" i="15"/>
  <c r="G217" i="15"/>
  <c r="H217" i="15"/>
  <c r="I217" i="15"/>
  <c r="J217" i="15"/>
  <c r="K217" i="15"/>
  <c r="L217" i="15"/>
  <c r="M217" i="15"/>
  <c r="N217" i="15"/>
  <c r="O217" i="15"/>
  <c r="P217" i="15"/>
  <c r="Q217" i="15"/>
  <c r="R217" i="15"/>
  <c r="S217" i="15"/>
  <c r="T217" i="15"/>
  <c r="U217" i="15"/>
  <c r="V217" i="15"/>
  <c r="W217" i="15"/>
  <c r="X217" i="15"/>
  <c r="Y217" i="15"/>
  <c r="Z217" i="15"/>
  <c r="AA217" i="15"/>
  <c r="AB217" i="15"/>
  <c r="AC217" i="15"/>
  <c r="AD217" i="15"/>
  <c r="AE217" i="15"/>
  <c r="AF217" i="15"/>
  <c r="AG217" i="15"/>
  <c r="AH217" i="15"/>
  <c r="AI217" i="15"/>
  <c r="AJ217" i="15"/>
  <c r="D218" i="15"/>
  <c r="E218" i="15"/>
  <c r="F218" i="15"/>
  <c r="G218" i="15"/>
  <c r="H218" i="15"/>
  <c r="I218" i="15"/>
  <c r="J218" i="15"/>
  <c r="K218" i="15"/>
  <c r="L218" i="15"/>
  <c r="M218" i="15"/>
  <c r="N218" i="15"/>
  <c r="O218" i="15"/>
  <c r="P218" i="15"/>
  <c r="Q218" i="15"/>
  <c r="R218" i="15"/>
  <c r="S218" i="15"/>
  <c r="T218" i="15"/>
  <c r="U218" i="15"/>
  <c r="V218" i="15"/>
  <c r="W218" i="15"/>
  <c r="X218" i="15"/>
  <c r="Y218" i="15"/>
  <c r="Z218" i="15"/>
  <c r="AA218" i="15"/>
  <c r="AB218" i="15"/>
  <c r="AC218" i="15"/>
  <c r="AD218" i="15"/>
  <c r="AE218" i="15"/>
  <c r="AF218" i="15"/>
  <c r="AG218" i="15"/>
  <c r="AH218" i="15"/>
  <c r="AI218" i="15"/>
  <c r="AJ218" i="15"/>
  <c r="D219" i="15"/>
  <c r="E219" i="15"/>
  <c r="F219" i="15"/>
  <c r="G219" i="15"/>
  <c r="H219" i="15"/>
  <c r="I219" i="15"/>
  <c r="J219" i="15"/>
  <c r="K219" i="15"/>
  <c r="L219" i="15"/>
  <c r="M219" i="15"/>
  <c r="N219" i="15"/>
  <c r="O219" i="15"/>
  <c r="P219" i="15"/>
  <c r="Q219" i="15"/>
  <c r="R219" i="15"/>
  <c r="S219" i="15"/>
  <c r="T219" i="15"/>
  <c r="U219" i="15"/>
  <c r="V219" i="15"/>
  <c r="W219" i="15"/>
  <c r="X219" i="15"/>
  <c r="Y219" i="15"/>
  <c r="Z219" i="15"/>
  <c r="AA219" i="15"/>
  <c r="AB219" i="15"/>
  <c r="AC219" i="15"/>
  <c r="AD219" i="15"/>
  <c r="AE219" i="15"/>
  <c r="AF219" i="15"/>
  <c r="AG219" i="15"/>
  <c r="AH219" i="15"/>
  <c r="AI219" i="15"/>
  <c r="AJ219" i="15"/>
  <c r="D220" i="15"/>
  <c r="E220" i="15"/>
  <c r="F220" i="15"/>
  <c r="G220" i="15"/>
  <c r="H220" i="15"/>
  <c r="I220" i="15"/>
  <c r="J220" i="15"/>
  <c r="K220" i="15"/>
  <c r="L220" i="15"/>
  <c r="M220" i="15"/>
  <c r="N220" i="15"/>
  <c r="O220" i="15"/>
  <c r="P220" i="15"/>
  <c r="Q220" i="15"/>
  <c r="R220" i="15"/>
  <c r="S220" i="15"/>
  <c r="T220" i="15"/>
  <c r="U220" i="15"/>
  <c r="V220" i="15"/>
  <c r="W220" i="15"/>
  <c r="X220" i="15"/>
  <c r="Y220" i="15"/>
  <c r="Z220" i="15"/>
  <c r="AA220" i="15"/>
  <c r="AB220" i="15"/>
  <c r="AC220" i="15"/>
  <c r="AD220" i="15"/>
  <c r="AE220" i="15"/>
  <c r="AF220" i="15"/>
  <c r="AG220" i="15"/>
  <c r="AH220" i="15"/>
  <c r="AI220" i="15"/>
  <c r="AJ220" i="15"/>
  <c r="D221" i="15"/>
  <c r="E221" i="15"/>
  <c r="F221" i="15"/>
  <c r="G221" i="15"/>
  <c r="H221" i="15"/>
  <c r="I221" i="15"/>
  <c r="J221" i="15"/>
  <c r="K221" i="15"/>
  <c r="L221" i="15"/>
  <c r="M221" i="15"/>
  <c r="N221" i="15"/>
  <c r="O221" i="15"/>
  <c r="P221" i="15"/>
  <c r="Q221" i="15"/>
  <c r="R221" i="15"/>
  <c r="S221" i="15"/>
  <c r="T221" i="15"/>
  <c r="U221" i="15"/>
  <c r="V221" i="15"/>
  <c r="W221" i="15"/>
  <c r="X221" i="15"/>
  <c r="Y221" i="15"/>
  <c r="Z221" i="15"/>
  <c r="AA221" i="15"/>
  <c r="AB221" i="15"/>
  <c r="AC221" i="15"/>
  <c r="AD221" i="15"/>
  <c r="AE221" i="15"/>
  <c r="AF221" i="15"/>
  <c r="AG221" i="15"/>
  <c r="AH221" i="15"/>
  <c r="AI221" i="15"/>
  <c r="AJ221" i="15"/>
  <c r="D222" i="15"/>
  <c r="E222" i="15"/>
  <c r="F222" i="15"/>
  <c r="G222" i="15"/>
  <c r="H222" i="15"/>
  <c r="I222" i="15"/>
  <c r="J222" i="15"/>
  <c r="K222" i="15"/>
  <c r="L222" i="15"/>
  <c r="M222" i="15"/>
  <c r="N222" i="15"/>
  <c r="O222" i="15"/>
  <c r="P222" i="15"/>
  <c r="Q222" i="15"/>
  <c r="R222" i="15"/>
  <c r="S222" i="15"/>
  <c r="T222" i="15"/>
  <c r="U222" i="15"/>
  <c r="V222" i="15"/>
  <c r="W222" i="15"/>
  <c r="X222" i="15"/>
  <c r="Y222" i="15"/>
  <c r="Z222" i="15"/>
  <c r="AA222" i="15"/>
  <c r="AB222" i="15"/>
  <c r="AC222" i="15"/>
  <c r="AD222" i="15"/>
  <c r="AE222" i="15"/>
  <c r="AF222" i="15"/>
  <c r="AG222" i="15"/>
  <c r="AH222" i="15"/>
  <c r="AI222" i="15"/>
  <c r="AJ222" i="15"/>
  <c r="D223" i="15"/>
  <c r="E223" i="15"/>
  <c r="F223" i="15"/>
  <c r="G223" i="15"/>
  <c r="H223" i="15"/>
  <c r="I223" i="15"/>
  <c r="J223" i="15"/>
  <c r="K223" i="15"/>
  <c r="L223" i="15"/>
  <c r="M223" i="15"/>
  <c r="N223" i="15"/>
  <c r="O223" i="15"/>
  <c r="P223" i="15"/>
  <c r="Q223" i="15"/>
  <c r="R223" i="15"/>
  <c r="S223" i="15"/>
  <c r="T223" i="15"/>
  <c r="U223" i="15"/>
  <c r="V223" i="15"/>
  <c r="W223" i="15"/>
  <c r="X223" i="15"/>
  <c r="Y223" i="15"/>
  <c r="Z223" i="15"/>
  <c r="AA223" i="15"/>
  <c r="AB223" i="15"/>
  <c r="AC223" i="15"/>
  <c r="AD223" i="15"/>
  <c r="AE223" i="15"/>
  <c r="AF223" i="15"/>
  <c r="AG223" i="15"/>
  <c r="AH223" i="15"/>
  <c r="AI223" i="15"/>
  <c r="AJ223" i="15"/>
  <c r="D224" i="15"/>
  <c r="E224" i="15"/>
  <c r="F224" i="15"/>
  <c r="G224" i="15"/>
  <c r="H224" i="15"/>
  <c r="I224" i="15"/>
  <c r="J224" i="15"/>
  <c r="K224" i="15"/>
  <c r="L224" i="15"/>
  <c r="M224" i="15"/>
  <c r="N224" i="15"/>
  <c r="O224" i="15"/>
  <c r="P224" i="15"/>
  <c r="Q224" i="15"/>
  <c r="R224" i="15"/>
  <c r="S224" i="15"/>
  <c r="T224" i="15"/>
  <c r="U224" i="15"/>
  <c r="V224" i="15"/>
  <c r="W224" i="15"/>
  <c r="X224" i="15"/>
  <c r="Y224" i="15"/>
  <c r="Z224" i="15"/>
  <c r="AA224" i="15"/>
  <c r="AB224" i="15"/>
  <c r="AC224" i="15"/>
  <c r="AD224" i="15"/>
  <c r="AE224" i="15"/>
  <c r="AF224" i="15"/>
  <c r="AG224" i="15"/>
  <c r="AH224" i="15"/>
  <c r="AI224" i="15"/>
  <c r="AJ224" i="15"/>
  <c r="D225" i="15"/>
  <c r="E225" i="15"/>
  <c r="F225" i="15"/>
  <c r="G225" i="15"/>
  <c r="H225" i="15"/>
  <c r="I225" i="15"/>
  <c r="J225" i="15"/>
  <c r="K225" i="15"/>
  <c r="L225" i="15"/>
  <c r="M225" i="15"/>
  <c r="N225" i="15"/>
  <c r="O225" i="15"/>
  <c r="P225" i="15"/>
  <c r="Q225" i="15"/>
  <c r="R225" i="15"/>
  <c r="S225" i="15"/>
  <c r="T225" i="15"/>
  <c r="U225" i="15"/>
  <c r="V225" i="15"/>
  <c r="W225" i="15"/>
  <c r="X225" i="15"/>
  <c r="Y225" i="15"/>
  <c r="Z225" i="15"/>
  <c r="AA225" i="15"/>
  <c r="AB225" i="15"/>
  <c r="AC225" i="15"/>
  <c r="AD225" i="15"/>
  <c r="AE225" i="15"/>
  <c r="AF225" i="15"/>
  <c r="AG225" i="15"/>
  <c r="AH225" i="15"/>
  <c r="AI225" i="15"/>
  <c r="AJ225" i="15"/>
  <c r="D226" i="15"/>
  <c r="E226" i="15"/>
  <c r="F226" i="15"/>
  <c r="G226" i="15"/>
  <c r="H226" i="15"/>
  <c r="I226" i="15"/>
  <c r="J226" i="15"/>
  <c r="K226" i="15"/>
  <c r="L226" i="15"/>
  <c r="M226" i="15"/>
  <c r="N226" i="15"/>
  <c r="O226" i="15"/>
  <c r="P226" i="15"/>
  <c r="Q226" i="15"/>
  <c r="R226" i="15"/>
  <c r="S226" i="15"/>
  <c r="T226" i="15"/>
  <c r="U226" i="15"/>
  <c r="V226" i="15"/>
  <c r="W226" i="15"/>
  <c r="X226" i="15"/>
  <c r="Y226" i="15"/>
  <c r="Z226" i="15"/>
  <c r="AA226" i="15"/>
  <c r="AB226" i="15"/>
  <c r="AC226" i="15"/>
  <c r="AD226" i="15"/>
  <c r="AE226" i="15"/>
  <c r="AF226" i="15"/>
  <c r="AG226" i="15"/>
  <c r="AH226" i="15"/>
  <c r="AI226" i="15"/>
  <c r="AJ226" i="15"/>
  <c r="D227" i="15"/>
  <c r="E227" i="15"/>
  <c r="F227" i="15"/>
  <c r="G227" i="15"/>
  <c r="H227" i="15"/>
  <c r="I227" i="15"/>
  <c r="J227" i="15"/>
  <c r="K227" i="15"/>
  <c r="L227" i="15"/>
  <c r="M227" i="15"/>
  <c r="N227" i="15"/>
  <c r="O227" i="15"/>
  <c r="P227" i="15"/>
  <c r="Q227" i="15"/>
  <c r="R227" i="15"/>
  <c r="S227" i="15"/>
  <c r="T227" i="15"/>
  <c r="U227" i="15"/>
  <c r="V227" i="15"/>
  <c r="W227" i="15"/>
  <c r="X227" i="15"/>
  <c r="Y227" i="15"/>
  <c r="Z227" i="15"/>
  <c r="AA227" i="15"/>
  <c r="AB227" i="15"/>
  <c r="AC227" i="15"/>
  <c r="AD227" i="15"/>
  <c r="AE227" i="15"/>
  <c r="AF227" i="15"/>
  <c r="AG227" i="15"/>
  <c r="AH227" i="15"/>
  <c r="AI227" i="15"/>
  <c r="AJ227" i="15"/>
  <c r="D228" i="15"/>
  <c r="E228" i="15"/>
  <c r="F228" i="15"/>
  <c r="G228" i="15"/>
  <c r="H228" i="15"/>
  <c r="I228" i="15"/>
  <c r="J228" i="15"/>
  <c r="K228" i="15"/>
  <c r="L228" i="15"/>
  <c r="M228" i="15"/>
  <c r="N228" i="15"/>
  <c r="O228" i="15"/>
  <c r="P228" i="15"/>
  <c r="Q228" i="15"/>
  <c r="R228" i="15"/>
  <c r="S228" i="15"/>
  <c r="T228" i="15"/>
  <c r="U228" i="15"/>
  <c r="V228" i="15"/>
  <c r="W228" i="15"/>
  <c r="X228" i="15"/>
  <c r="Y228" i="15"/>
  <c r="Z228" i="15"/>
  <c r="AA228" i="15"/>
  <c r="AB228" i="15"/>
  <c r="AC228" i="15"/>
  <c r="AD228" i="15"/>
  <c r="AE228" i="15"/>
  <c r="AF228" i="15"/>
  <c r="AG228" i="15"/>
  <c r="AH228" i="15"/>
  <c r="AI228" i="15"/>
  <c r="AJ228" i="15"/>
  <c r="D229" i="15"/>
  <c r="E229" i="15"/>
  <c r="F229" i="15"/>
  <c r="G229" i="15"/>
  <c r="H229" i="15"/>
  <c r="I229" i="15"/>
  <c r="J229" i="15"/>
  <c r="K229" i="15"/>
  <c r="L229" i="15"/>
  <c r="M229" i="15"/>
  <c r="N229" i="15"/>
  <c r="O229" i="15"/>
  <c r="P229" i="15"/>
  <c r="Q229" i="15"/>
  <c r="R229" i="15"/>
  <c r="S229" i="15"/>
  <c r="T229" i="15"/>
  <c r="U229" i="15"/>
  <c r="V229" i="15"/>
  <c r="W229" i="15"/>
  <c r="X229" i="15"/>
  <c r="Y229" i="15"/>
  <c r="Z229" i="15"/>
  <c r="AA229" i="15"/>
  <c r="AB229" i="15"/>
  <c r="AC229" i="15"/>
  <c r="AD229" i="15"/>
  <c r="AE229" i="15"/>
  <c r="AF229" i="15"/>
  <c r="AG229" i="15"/>
  <c r="AH229" i="15"/>
  <c r="AI229" i="15"/>
  <c r="AJ229" i="15"/>
  <c r="D230" i="15"/>
  <c r="E230" i="15"/>
  <c r="F230" i="15"/>
  <c r="G230" i="15"/>
  <c r="H230" i="15"/>
  <c r="I230" i="15"/>
  <c r="J230" i="15"/>
  <c r="K230" i="15"/>
  <c r="L230" i="15"/>
  <c r="M230" i="15"/>
  <c r="N230" i="15"/>
  <c r="O230" i="15"/>
  <c r="P230" i="15"/>
  <c r="Q230" i="15"/>
  <c r="R230" i="15"/>
  <c r="S230" i="15"/>
  <c r="T230" i="15"/>
  <c r="U230" i="15"/>
  <c r="V230" i="15"/>
  <c r="W230" i="15"/>
  <c r="X230" i="15"/>
  <c r="Y230" i="15"/>
  <c r="Z230" i="15"/>
  <c r="AA230" i="15"/>
  <c r="AB230" i="15"/>
  <c r="AC230" i="15"/>
  <c r="AD230" i="15"/>
  <c r="AE230" i="15"/>
  <c r="AF230" i="15"/>
  <c r="AG230" i="15"/>
  <c r="AH230" i="15"/>
  <c r="AI230" i="15"/>
  <c r="AJ230" i="15"/>
  <c r="D231" i="15"/>
  <c r="E231" i="15"/>
  <c r="F231" i="15"/>
  <c r="G231" i="15"/>
  <c r="H231" i="15"/>
  <c r="I231" i="15"/>
  <c r="J231" i="15"/>
  <c r="K231" i="15"/>
  <c r="L231" i="15"/>
  <c r="M231" i="15"/>
  <c r="N231" i="15"/>
  <c r="O231" i="15"/>
  <c r="P231" i="15"/>
  <c r="Q231" i="15"/>
  <c r="R231" i="15"/>
  <c r="S231" i="15"/>
  <c r="T231" i="15"/>
  <c r="U231" i="15"/>
  <c r="V231" i="15"/>
  <c r="W231" i="15"/>
  <c r="X231" i="15"/>
  <c r="Y231" i="15"/>
  <c r="Z231" i="15"/>
  <c r="AA231" i="15"/>
  <c r="AB231" i="15"/>
  <c r="AC231" i="15"/>
  <c r="AD231" i="15"/>
  <c r="AE231" i="15"/>
  <c r="AF231" i="15"/>
  <c r="AG231" i="15"/>
  <c r="AH231" i="15"/>
  <c r="AI231" i="15"/>
  <c r="AJ231" i="15"/>
  <c r="D232" i="15"/>
  <c r="E232" i="15"/>
  <c r="F232" i="15"/>
  <c r="G232" i="15"/>
  <c r="H232" i="15"/>
  <c r="I232" i="15"/>
  <c r="J232" i="15"/>
  <c r="K232" i="15"/>
  <c r="L232" i="15"/>
  <c r="M232" i="15"/>
  <c r="N232" i="15"/>
  <c r="O232" i="15"/>
  <c r="P232" i="15"/>
  <c r="Q232" i="15"/>
  <c r="R232" i="15"/>
  <c r="S232" i="15"/>
  <c r="T232" i="15"/>
  <c r="U232" i="15"/>
  <c r="V232" i="15"/>
  <c r="W232" i="15"/>
  <c r="X232" i="15"/>
  <c r="Y232" i="15"/>
  <c r="Z232" i="15"/>
  <c r="AA232" i="15"/>
  <c r="AB232" i="15"/>
  <c r="AC232" i="15"/>
  <c r="AD232" i="15"/>
  <c r="AE232" i="15"/>
  <c r="AF232" i="15"/>
  <c r="AG232" i="15"/>
  <c r="AH232" i="15"/>
  <c r="AI232" i="15"/>
  <c r="AJ232" i="15"/>
  <c r="D233" i="15"/>
  <c r="E233" i="15"/>
  <c r="F233" i="15"/>
  <c r="G233" i="15"/>
  <c r="H233" i="15"/>
  <c r="I233" i="15"/>
  <c r="J233" i="15"/>
  <c r="K233" i="15"/>
  <c r="L233" i="15"/>
  <c r="M233" i="15"/>
  <c r="N233" i="15"/>
  <c r="O233" i="15"/>
  <c r="P233" i="15"/>
  <c r="Q233" i="15"/>
  <c r="R233" i="15"/>
  <c r="S233" i="15"/>
  <c r="T233" i="15"/>
  <c r="U233" i="15"/>
  <c r="V233" i="15"/>
  <c r="W233" i="15"/>
  <c r="X233" i="15"/>
  <c r="Y233" i="15"/>
  <c r="Z233" i="15"/>
  <c r="AA233" i="15"/>
  <c r="AB233" i="15"/>
  <c r="AC233" i="15"/>
  <c r="AD233" i="15"/>
  <c r="AE233" i="15"/>
  <c r="AF233" i="15"/>
  <c r="AG233" i="15"/>
  <c r="AH233" i="15"/>
  <c r="AI233" i="15"/>
  <c r="AJ233" i="15"/>
  <c r="D234" i="15"/>
  <c r="E234" i="15"/>
  <c r="F234" i="15"/>
  <c r="G234" i="15"/>
  <c r="H234" i="15"/>
  <c r="I234" i="15"/>
  <c r="J234" i="15"/>
  <c r="K234" i="15"/>
  <c r="L234" i="15"/>
  <c r="M234" i="15"/>
  <c r="N234" i="15"/>
  <c r="O234" i="15"/>
  <c r="P234" i="15"/>
  <c r="Q234" i="15"/>
  <c r="R234" i="15"/>
  <c r="S234" i="15"/>
  <c r="T234" i="15"/>
  <c r="U234" i="15"/>
  <c r="V234" i="15"/>
  <c r="W234" i="15"/>
  <c r="X234" i="15"/>
  <c r="Y234" i="15"/>
  <c r="Z234" i="15"/>
  <c r="AA234" i="15"/>
  <c r="AB234" i="15"/>
  <c r="AC234" i="15"/>
  <c r="AD234" i="15"/>
  <c r="AE234" i="15"/>
  <c r="AF234" i="15"/>
  <c r="AG234" i="15"/>
  <c r="AH234" i="15"/>
  <c r="AI234" i="15"/>
  <c r="AJ234" i="15"/>
  <c r="D235" i="15"/>
  <c r="E235" i="15"/>
  <c r="F235" i="15"/>
  <c r="G235" i="15"/>
  <c r="H235" i="15"/>
  <c r="I235" i="15"/>
  <c r="J235" i="15"/>
  <c r="K235" i="15"/>
  <c r="L235" i="15"/>
  <c r="M235" i="15"/>
  <c r="N235" i="15"/>
  <c r="O235" i="15"/>
  <c r="P235" i="15"/>
  <c r="Q235" i="15"/>
  <c r="R235" i="15"/>
  <c r="S235" i="15"/>
  <c r="T235" i="15"/>
  <c r="U235" i="15"/>
  <c r="V235" i="15"/>
  <c r="W235" i="15"/>
  <c r="X235" i="15"/>
  <c r="Y235" i="15"/>
  <c r="Z235" i="15"/>
  <c r="AA235" i="15"/>
  <c r="AB235" i="15"/>
  <c r="AC235" i="15"/>
  <c r="AD235" i="15"/>
  <c r="AE235" i="15"/>
  <c r="AF235" i="15"/>
  <c r="AG235" i="15"/>
  <c r="AH235" i="15"/>
  <c r="AI235" i="15"/>
  <c r="AJ235" i="15"/>
  <c r="D236" i="15"/>
  <c r="E236" i="15"/>
  <c r="F236" i="15"/>
  <c r="G236" i="15"/>
  <c r="H236" i="15"/>
  <c r="I236" i="15"/>
  <c r="J236" i="15"/>
  <c r="K236" i="15"/>
  <c r="L236" i="15"/>
  <c r="M236" i="15"/>
  <c r="N236" i="15"/>
  <c r="O236" i="15"/>
  <c r="P236" i="15"/>
  <c r="Q236" i="15"/>
  <c r="R236" i="15"/>
  <c r="S236" i="15"/>
  <c r="T236" i="15"/>
  <c r="U236" i="15"/>
  <c r="V236" i="15"/>
  <c r="W236" i="15"/>
  <c r="X236" i="15"/>
  <c r="Y236" i="15"/>
  <c r="Z236" i="15"/>
  <c r="AA236" i="15"/>
  <c r="AB236" i="15"/>
  <c r="AC236" i="15"/>
  <c r="AD236" i="15"/>
  <c r="AE236" i="15"/>
  <c r="AF236" i="15"/>
  <c r="AG236" i="15"/>
  <c r="AH236" i="15"/>
  <c r="AI236" i="15"/>
  <c r="AJ236" i="15"/>
  <c r="D237" i="15"/>
  <c r="E237" i="15"/>
  <c r="F237" i="15"/>
  <c r="G237" i="15"/>
  <c r="H237" i="15"/>
  <c r="I237" i="15"/>
  <c r="J237" i="15"/>
  <c r="K237" i="15"/>
  <c r="L237" i="15"/>
  <c r="M237" i="15"/>
  <c r="N237" i="15"/>
  <c r="O237" i="15"/>
  <c r="P237" i="15"/>
  <c r="Q237" i="15"/>
  <c r="R237" i="15"/>
  <c r="S237" i="15"/>
  <c r="T237" i="15"/>
  <c r="U237" i="15"/>
  <c r="V237" i="15"/>
  <c r="W237" i="15"/>
  <c r="X237" i="15"/>
  <c r="Y237" i="15"/>
  <c r="Z237" i="15"/>
  <c r="AA237" i="15"/>
  <c r="AB237" i="15"/>
  <c r="AC237" i="15"/>
  <c r="AD237" i="15"/>
  <c r="AE237" i="15"/>
  <c r="AF237" i="15"/>
  <c r="AG237" i="15"/>
  <c r="AH237" i="15"/>
  <c r="AI237" i="15"/>
  <c r="AJ237" i="15"/>
  <c r="D238" i="15"/>
  <c r="E238" i="15"/>
  <c r="F238" i="15"/>
  <c r="G238" i="15"/>
  <c r="H238" i="15"/>
  <c r="I238" i="15"/>
  <c r="J238" i="15"/>
  <c r="K238" i="15"/>
  <c r="L238" i="15"/>
  <c r="M238" i="15"/>
  <c r="N238" i="15"/>
  <c r="O238" i="15"/>
  <c r="P238" i="15"/>
  <c r="Q238" i="15"/>
  <c r="R238" i="15"/>
  <c r="S238" i="15"/>
  <c r="T238" i="15"/>
  <c r="U238" i="15"/>
  <c r="V238" i="15"/>
  <c r="W238" i="15"/>
  <c r="X238" i="15"/>
  <c r="Y238" i="15"/>
  <c r="Z238" i="15"/>
  <c r="AA238" i="15"/>
  <c r="AB238" i="15"/>
  <c r="AC238" i="15"/>
  <c r="AD238" i="15"/>
  <c r="AE238" i="15"/>
  <c r="AF238" i="15"/>
  <c r="AG238" i="15"/>
  <c r="AH238" i="15"/>
  <c r="AI238" i="15"/>
  <c r="AJ238" i="15"/>
  <c r="D239" i="15"/>
  <c r="E239" i="15"/>
  <c r="F239" i="15"/>
  <c r="G239" i="15"/>
  <c r="H239" i="15"/>
  <c r="I239" i="15"/>
  <c r="J239" i="15"/>
  <c r="K239" i="15"/>
  <c r="L239" i="15"/>
  <c r="M239" i="15"/>
  <c r="N239" i="15"/>
  <c r="O239" i="15"/>
  <c r="P239" i="15"/>
  <c r="Q239" i="15"/>
  <c r="R239" i="15"/>
  <c r="S239" i="15"/>
  <c r="T239" i="15"/>
  <c r="U239" i="15"/>
  <c r="V239" i="15"/>
  <c r="W239" i="15"/>
  <c r="X239" i="15"/>
  <c r="Y239" i="15"/>
  <c r="Z239" i="15"/>
  <c r="AA239" i="15"/>
  <c r="AB239" i="15"/>
  <c r="AC239" i="15"/>
  <c r="AD239" i="15"/>
  <c r="AE239" i="15"/>
  <c r="AF239" i="15"/>
  <c r="AG239" i="15"/>
  <c r="AH239" i="15"/>
  <c r="AI239" i="15"/>
  <c r="AJ239" i="15"/>
  <c r="D240" i="15"/>
  <c r="E240" i="15"/>
  <c r="F240" i="15"/>
  <c r="G240" i="15"/>
  <c r="H240" i="15"/>
  <c r="I240" i="15"/>
  <c r="J240" i="15"/>
  <c r="K240" i="15"/>
  <c r="L240" i="15"/>
  <c r="M240" i="15"/>
  <c r="N240" i="15"/>
  <c r="O240" i="15"/>
  <c r="P240" i="15"/>
  <c r="Q240" i="15"/>
  <c r="R240" i="15"/>
  <c r="S240" i="15"/>
  <c r="T240" i="15"/>
  <c r="U240" i="15"/>
  <c r="V240" i="15"/>
  <c r="W240" i="15"/>
  <c r="X240" i="15"/>
  <c r="Y240" i="15"/>
  <c r="Z240" i="15"/>
  <c r="AA240" i="15"/>
  <c r="AB240" i="15"/>
  <c r="AC240" i="15"/>
  <c r="AD240" i="15"/>
  <c r="AE240" i="15"/>
  <c r="AF240" i="15"/>
  <c r="AG240" i="15"/>
  <c r="AH240" i="15"/>
  <c r="AI240" i="15"/>
  <c r="AJ240" i="15"/>
  <c r="D241" i="15"/>
  <c r="E241" i="15"/>
  <c r="F241" i="15"/>
  <c r="G241" i="15"/>
  <c r="H241" i="15"/>
  <c r="I241" i="15"/>
  <c r="J241" i="15"/>
  <c r="K241" i="15"/>
  <c r="L241" i="15"/>
  <c r="M241" i="15"/>
  <c r="N241" i="15"/>
  <c r="O241" i="15"/>
  <c r="P241" i="15"/>
  <c r="Q241" i="15"/>
  <c r="R241" i="15"/>
  <c r="S241" i="15"/>
  <c r="T241" i="15"/>
  <c r="U241" i="15"/>
  <c r="V241" i="15"/>
  <c r="W241" i="15"/>
  <c r="X241" i="15"/>
  <c r="Y241" i="15"/>
  <c r="Z241" i="15"/>
  <c r="AA241" i="15"/>
  <c r="AB241" i="15"/>
  <c r="AC241" i="15"/>
  <c r="AD241" i="15"/>
  <c r="AE241" i="15"/>
  <c r="AF241" i="15"/>
  <c r="AG241" i="15"/>
  <c r="AH241" i="15"/>
  <c r="AI241" i="15"/>
  <c r="AJ241" i="15"/>
  <c r="D242" i="15"/>
  <c r="E242" i="15"/>
  <c r="F242" i="15"/>
  <c r="G242" i="15"/>
  <c r="H242" i="15"/>
  <c r="I242" i="15"/>
  <c r="J242" i="15"/>
  <c r="K242" i="15"/>
  <c r="L242" i="15"/>
  <c r="M242" i="15"/>
  <c r="N242" i="15"/>
  <c r="O242" i="15"/>
  <c r="P242" i="15"/>
  <c r="Q242" i="15"/>
  <c r="R242" i="15"/>
  <c r="S242" i="15"/>
  <c r="T242" i="15"/>
  <c r="U242" i="15"/>
  <c r="V242" i="15"/>
  <c r="W242" i="15"/>
  <c r="X242" i="15"/>
  <c r="Y242" i="15"/>
  <c r="Z242" i="15"/>
  <c r="AA242" i="15"/>
  <c r="AB242" i="15"/>
  <c r="AC242" i="15"/>
  <c r="AD242" i="15"/>
  <c r="AE242" i="15"/>
  <c r="AF242" i="15"/>
  <c r="AG242" i="15"/>
  <c r="AH242" i="15"/>
  <c r="AI242" i="15"/>
  <c r="AJ242" i="15"/>
  <c r="D243" i="15"/>
  <c r="E243" i="15"/>
  <c r="F243" i="15"/>
  <c r="G243" i="15"/>
  <c r="H243" i="15"/>
  <c r="I243" i="15"/>
  <c r="J243" i="15"/>
  <c r="K243" i="15"/>
  <c r="L243" i="15"/>
  <c r="M243" i="15"/>
  <c r="N243" i="15"/>
  <c r="O243" i="15"/>
  <c r="P243" i="15"/>
  <c r="Q243" i="15"/>
  <c r="R243" i="15"/>
  <c r="S243" i="15"/>
  <c r="T243" i="15"/>
  <c r="U243" i="15"/>
  <c r="V243" i="15"/>
  <c r="W243" i="15"/>
  <c r="X243" i="15"/>
  <c r="Y243" i="15"/>
  <c r="Z243" i="15"/>
  <c r="AA243" i="15"/>
  <c r="AB243" i="15"/>
  <c r="AC243" i="15"/>
  <c r="AD243" i="15"/>
  <c r="AE243" i="15"/>
  <c r="AF243" i="15"/>
  <c r="AG243" i="15"/>
  <c r="AH243" i="15"/>
  <c r="AI243" i="15"/>
  <c r="AJ243" i="15"/>
  <c r="D244" i="15"/>
  <c r="E244" i="15"/>
  <c r="F244" i="15"/>
  <c r="G244" i="15"/>
  <c r="H244" i="15"/>
  <c r="I244" i="15"/>
  <c r="J244" i="15"/>
  <c r="K244" i="15"/>
  <c r="L244" i="15"/>
  <c r="M244" i="15"/>
  <c r="N244" i="15"/>
  <c r="O244" i="15"/>
  <c r="P244" i="15"/>
  <c r="Q244" i="15"/>
  <c r="R244" i="15"/>
  <c r="S244" i="15"/>
  <c r="T244" i="15"/>
  <c r="U244" i="15"/>
  <c r="V244" i="15"/>
  <c r="W244" i="15"/>
  <c r="X244" i="15"/>
  <c r="Y244" i="15"/>
  <c r="Z244" i="15"/>
  <c r="AA244" i="15"/>
  <c r="AB244" i="15"/>
  <c r="AC244" i="15"/>
  <c r="AD244" i="15"/>
  <c r="AE244" i="15"/>
  <c r="AF244" i="15"/>
  <c r="AG244" i="15"/>
  <c r="AH244" i="15"/>
  <c r="AI244" i="15"/>
  <c r="AJ244" i="15"/>
  <c r="D245" i="15"/>
  <c r="E245" i="15"/>
  <c r="F245" i="15"/>
  <c r="G245" i="15"/>
  <c r="H245" i="15"/>
  <c r="I245" i="15"/>
  <c r="J245" i="15"/>
  <c r="K245" i="15"/>
  <c r="L245" i="15"/>
  <c r="M245" i="15"/>
  <c r="N245" i="15"/>
  <c r="O245" i="15"/>
  <c r="P245" i="15"/>
  <c r="Q245" i="15"/>
  <c r="R245" i="15"/>
  <c r="S245" i="15"/>
  <c r="T245" i="15"/>
  <c r="U245" i="15"/>
  <c r="V245" i="15"/>
  <c r="W245" i="15"/>
  <c r="X245" i="15"/>
  <c r="Y245" i="15"/>
  <c r="Z245" i="15"/>
  <c r="AA245" i="15"/>
  <c r="AB245" i="15"/>
  <c r="AC245" i="15"/>
  <c r="AD245" i="15"/>
  <c r="AE245" i="15"/>
  <c r="AF245" i="15"/>
  <c r="AG245" i="15"/>
  <c r="AH245" i="15"/>
  <c r="AI245" i="15"/>
  <c r="AJ245" i="15"/>
  <c r="D246" i="15"/>
  <c r="E246" i="15"/>
  <c r="F246" i="15"/>
  <c r="G246" i="15"/>
  <c r="H246" i="15"/>
  <c r="I246" i="15"/>
  <c r="J246" i="15"/>
  <c r="K246" i="15"/>
  <c r="L246" i="15"/>
  <c r="M246" i="15"/>
  <c r="N246" i="15"/>
  <c r="O246" i="15"/>
  <c r="P246" i="15"/>
  <c r="Q246" i="15"/>
  <c r="R246" i="15"/>
  <c r="S246" i="15"/>
  <c r="T246" i="15"/>
  <c r="U246" i="15"/>
  <c r="V246" i="15"/>
  <c r="W246" i="15"/>
  <c r="X246" i="15"/>
  <c r="Y246" i="15"/>
  <c r="Z246" i="15"/>
  <c r="AA246" i="15"/>
  <c r="AB246" i="15"/>
  <c r="AC246" i="15"/>
  <c r="AD246" i="15"/>
  <c r="AE246" i="15"/>
  <c r="AF246" i="15"/>
  <c r="AG246" i="15"/>
  <c r="AH246" i="15"/>
  <c r="AI246" i="15"/>
  <c r="AJ246" i="15"/>
  <c r="D247" i="15"/>
  <c r="E247" i="15"/>
  <c r="F247" i="15"/>
  <c r="G247" i="15"/>
  <c r="H247" i="15"/>
  <c r="I247" i="15"/>
  <c r="J247" i="15"/>
  <c r="K247" i="15"/>
  <c r="L247" i="15"/>
  <c r="M247" i="15"/>
  <c r="N247" i="15"/>
  <c r="O247" i="15"/>
  <c r="P247" i="15"/>
  <c r="Q247" i="15"/>
  <c r="R247" i="15"/>
  <c r="S247" i="15"/>
  <c r="T247" i="15"/>
  <c r="U247" i="15"/>
  <c r="V247" i="15"/>
  <c r="W247" i="15"/>
  <c r="X247" i="15"/>
  <c r="Y247" i="15"/>
  <c r="Z247" i="15"/>
  <c r="AA247" i="15"/>
  <c r="AB247" i="15"/>
  <c r="AC247" i="15"/>
  <c r="AD247" i="15"/>
  <c r="AE247" i="15"/>
  <c r="AF247" i="15"/>
  <c r="AG247" i="15"/>
  <c r="AH247" i="15"/>
  <c r="AI247" i="15"/>
  <c r="AJ247" i="15"/>
  <c r="D248" i="15"/>
  <c r="E248" i="15"/>
  <c r="F248" i="15"/>
  <c r="G248" i="15"/>
  <c r="H248" i="15"/>
  <c r="I248" i="15"/>
  <c r="J248" i="15"/>
  <c r="K248" i="15"/>
  <c r="L248" i="15"/>
  <c r="M248" i="15"/>
  <c r="N248" i="15"/>
  <c r="O248" i="15"/>
  <c r="P248" i="15"/>
  <c r="Q248" i="15"/>
  <c r="R248" i="15"/>
  <c r="S248" i="15"/>
  <c r="T248" i="15"/>
  <c r="U248" i="15"/>
  <c r="V248" i="15"/>
  <c r="W248" i="15"/>
  <c r="X248" i="15"/>
  <c r="Y248" i="15"/>
  <c r="Z248" i="15"/>
  <c r="AA248" i="15"/>
  <c r="AB248" i="15"/>
  <c r="AC248" i="15"/>
  <c r="AD248" i="15"/>
  <c r="AE248" i="15"/>
  <c r="AF248" i="15"/>
  <c r="AG248" i="15"/>
  <c r="AH248" i="15"/>
  <c r="AI248" i="15"/>
  <c r="AJ248" i="15"/>
  <c r="D249" i="15"/>
  <c r="E249" i="15"/>
  <c r="F249" i="15"/>
  <c r="G249" i="15"/>
  <c r="H249" i="15"/>
  <c r="I249" i="15"/>
  <c r="J249" i="15"/>
  <c r="K249" i="15"/>
  <c r="L249" i="15"/>
  <c r="M249" i="15"/>
  <c r="N249" i="15"/>
  <c r="O249" i="15"/>
  <c r="P249" i="15"/>
  <c r="Q249" i="15"/>
  <c r="R249" i="15"/>
  <c r="S249" i="15"/>
  <c r="T249" i="15"/>
  <c r="U249" i="15"/>
  <c r="V249" i="15"/>
  <c r="W249" i="15"/>
  <c r="X249" i="15"/>
  <c r="Y249" i="15"/>
  <c r="Z249" i="15"/>
  <c r="AA249" i="15"/>
  <c r="AB249" i="15"/>
  <c r="AC249" i="15"/>
  <c r="AD249" i="15"/>
  <c r="AE249" i="15"/>
  <c r="AF249" i="15"/>
  <c r="AG249" i="15"/>
  <c r="AH249" i="15"/>
  <c r="AI249" i="15"/>
  <c r="AJ249" i="15"/>
  <c r="D250" i="15"/>
  <c r="E250" i="15"/>
  <c r="F250" i="15"/>
  <c r="G250" i="15"/>
  <c r="H250" i="15"/>
  <c r="I250" i="15"/>
  <c r="J250" i="15"/>
  <c r="K250" i="15"/>
  <c r="L250" i="15"/>
  <c r="M250" i="15"/>
  <c r="N250" i="15"/>
  <c r="O250" i="15"/>
  <c r="P250" i="15"/>
  <c r="Q250" i="15"/>
  <c r="R250" i="15"/>
  <c r="S250" i="15"/>
  <c r="T250" i="15"/>
  <c r="U250" i="15"/>
  <c r="V250" i="15"/>
  <c r="W250" i="15"/>
  <c r="X250" i="15"/>
  <c r="Y250" i="15"/>
  <c r="Z250" i="15"/>
  <c r="AA250" i="15"/>
  <c r="AB250" i="15"/>
  <c r="AC250" i="15"/>
  <c r="AD250" i="15"/>
  <c r="AE250" i="15"/>
  <c r="AF250" i="15"/>
  <c r="AG250" i="15"/>
  <c r="AH250" i="15"/>
  <c r="AI250" i="15"/>
  <c r="AJ250" i="15"/>
  <c r="D251" i="15"/>
  <c r="E251" i="15"/>
  <c r="F251" i="15"/>
  <c r="G251" i="15"/>
  <c r="H251" i="15"/>
  <c r="I251" i="15"/>
  <c r="J251" i="15"/>
  <c r="K251" i="15"/>
  <c r="L251" i="15"/>
  <c r="M251" i="15"/>
  <c r="N251" i="15"/>
  <c r="O251" i="15"/>
  <c r="P251" i="15"/>
  <c r="Q251" i="15"/>
  <c r="R251" i="15"/>
  <c r="S251" i="15"/>
  <c r="T251" i="15"/>
  <c r="U251" i="15"/>
  <c r="V251" i="15"/>
  <c r="W251" i="15"/>
  <c r="X251" i="15"/>
  <c r="Y251" i="15"/>
  <c r="Z251" i="15"/>
  <c r="AA251" i="15"/>
  <c r="AB251" i="15"/>
  <c r="AC251" i="15"/>
  <c r="AD251" i="15"/>
  <c r="AE251" i="15"/>
  <c r="AF251" i="15"/>
  <c r="AG251" i="15"/>
  <c r="AH251" i="15"/>
  <c r="AI251" i="15"/>
  <c r="AJ251" i="15"/>
  <c r="D252" i="15"/>
  <c r="E252" i="15"/>
  <c r="F252" i="15"/>
  <c r="G252" i="15"/>
  <c r="H252" i="15"/>
  <c r="I252" i="15"/>
  <c r="J252" i="15"/>
  <c r="K252" i="15"/>
  <c r="L252" i="15"/>
  <c r="M252" i="15"/>
  <c r="N252" i="15"/>
  <c r="O252" i="15"/>
  <c r="P252" i="15"/>
  <c r="Q252" i="15"/>
  <c r="R252" i="15"/>
  <c r="S252" i="15"/>
  <c r="T252" i="15"/>
  <c r="U252" i="15"/>
  <c r="V252" i="15"/>
  <c r="W252" i="15"/>
  <c r="X252" i="15"/>
  <c r="Y252" i="15"/>
  <c r="Z252" i="15"/>
  <c r="AA252" i="15"/>
  <c r="AB252" i="15"/>
  <c r="AC252" i="15"/>
  <c r="AD252" i="15"/>
  <c r="AE252" i="15"/>
  <c r="AF252" i="15"/>
  <c r="AG252" i="15"/>
  <c r="AH252" i="15"/>
  <c r="AI252" i="15"/>
  <c r="AJ252" i="15"/>
  <c r="D253" i="15"/>
  <c r="E253" i="15"/>
  <c r="F253" i="15"/>
  <c r="G253" i="15"/>
  <c r="H253" i="15"/>
  <c r="I253" i="15"/>
  <c r="J253" i="15"/>
  <c r="K253" i="15"/>
  <c r="L253" i="15"/>
  <c r="M253" i="15"/>
  <c r="N253" i="15"/>
  <c r="O253" i="15"/>
  <c r="P253" i="15"/>
  <c r="Q253" i="15"/>
  <c r="R253" i="15"/>
  <c r="S253" i="15"/>
  <c r="T253" i="15"/>
  <c r="U253" i="15"/>
  <c r="V253" i="15"/>
  <c r="W253" i="15"/>
  <c r="X253" i="15"/>
  <c r="Y253" i="15"/>
  <c r="Z253" i="15"/>
  <c r="AA253" i="15"/>
  <c r="AB253" i="15"/>
  <c r="AC253" i="15"/>
  <c r="AD253" i="15"/>
  <c r="AE253" i="15"/>
  <c r="AF253" i="15"/>
  <c r="AG253" i="15"/>
  <c r="AH253" i="15"/>
  <c r="AI253" i="15"/>
  <c r="AJ253" i="15"/>
  <c r="D254" i="15"/>
  <c r="E254" i="15"/>
  <c r="F254" i="15"/>
  <c r="G254" i="15"/>
  <c r="H254" i="15"/>
  <c r="I254" i="15"/>
  <c r="J254" i="15"/>
  <c r="K254" i="15"/>
  <c r="L254" i="15"/>
  <c r="M254" i="15"/>
  <c r="N254" i="15"/>
  <c r="O254" i="15"/>
  <c r="P254" i="15"/>
  <c r="Q254" i="15"/>
  <c r="R254" i="15"/>
  <c r="S254" i="15"/>
  <c r="T254" i="15"/>
  <c r="U254" i="15"/>
  <c r="V254" i="15"/>
  <c r="W254" i="15"/>
  <c r="X254" i="15"/>
  <c r="Y254" i="15"/>
  <c r="Z254" i="15"/>
  <c r="AA254" i="15"/>
  <c r="AB254" i="15"/>
  <c r="AC254" i="15"/>
  <c r="AD254" i="15"/>
  <c r="AE254" i="15"/>
  <c r="AF254" i="15"/>
  <c r="AG254" i="15"/>
  <c r="AH254" i="15"/>
  <c r="AI254" i="15"/>
  <c r="AJ254" i="15"/>
  <c r="D255" i="15"/>
  <c r="E255" i="15"/>
  <c r="F255" i="15"/>
  <c r="G255" i="15"/>
  <c r="H255" i="15"/>
  <c r="I255" i="15"/>
  <c r="J255" i="15"/>
  <c r="K255" i="15"/>
  <c r="L255" i="15"/>
  <c r="M255" i="15"/>
  <c r="N255" i="15"/>
  <c r="O255" i="15"/>
  <c r="P255" i="15"/>
  <c r="Q255" i="15"/>
  <c r="R255" i="15"/>
  <c r="S255" i="15"/>
  <c r="T255" i="15"/>
  <c r="U255" i="15"/>
  <c r="V255" i="15"/>
  <c r="W255" i="15"/>
  <c r="X255" i="15"/>
  <c r="Y255" i="15"/>
  <c r="Z255" i="15"/>
  <c r="AA255" i="15"/>
  <c r="AB255" i="15"/>
  <c r="AC255" i="15"/>
  <c r="AD255" i="15"/>
  <c r="AE255" i="15"/>
  <c r="AF255" i="15"/>
  <c r="AG255" i="15"/>
  <c r="AH255" i="15"/>
  <c r="AI255" i="15"/>
  <c r="AJ255" i="15"/>
  <c r="D256" i="15"/>
  <c r="E256" i="15"/>
  <c r="F256" i="15"/>
  <c r="G256" i="15"/>
  <c r="H256" i="15"/>
  <c r="I256" i="15"/>
  <c r="J256" i="15"/>
  <c r="K256" i="15"/>
  <c r="L256" i="15"/>
  <c r="M256" i="15"/>
  <c r="N256" i="15"/>
  <c r="O256" i="15"/>
  <c r="P256" i="15"/>
  <c r="Q256" i="15"/>
  <c r="R256" i="15"/>
  <c r="S256" i="15"/>
  <c r="T256" i="15"/>
  <c r="U256" i="15"/>
  <c r="V256" i="15"/>
  <c r="W256" i="15"/>
  <c r="X256" i="15"/>
  <c r="Y256" i="15"/>
  <c r="Z256" i="15"/>
  <c r="AA256" i="15"/>
  <c r="AB256" i="15"/>
  <c r="AC256" i="15"/>
  <c r="AD256" i="15"/>
  <c r="AE256" i="15"/>
  <c r="AF256" i="15"/>
  <c r="AG256" i="15"/>
  <c r="AH256" i="15"/>
  <c r="AI256" i="15"/>
  <c r="AJ256" i="15"/>
  <c r="D257" i="15"/>
  <c r="E257" i="15"/>
  <c r="F257" i="15"/>
  <c r="G257" i="15"/>
  <c r="H257" i="15"/>
  <c r="I257" i="15"/>
  <c r="J257" i="15"/>
  <c r="K257" i="15"/>
  <c r="L257" i="15"/>
  <c r="M257" i="15"/>
  <c r="N257" i="15"/>
  <c r="O257" i="15"/>
  <c r="P257" i="15"/>
  <c r="Q257" i="15"/>
  <c r="R257" i="15"/>
  <c r="S257" i="15"/>
  <c r="T257" i="15"/>
  <c r="U257" i="15"/>
  <c r="V257" i="15"/>
  <c r="W257" i="15"/>
  <c r="X257" i="15"/>
  <c r="Y257" i="15"/>
  <c r="Z257" i="15"/>
  <c r="AA257" i="15"/>
  <c r="AB257" i="15"/>
  <c r="AC257" i="15"/>
  <c r="AD257" i="15"/>
  <c r="AE257" i="15"/>
  <c r="AF257" i="15"/>
  <c r="AG257" i="15"/>
  <c r="AH257" i="15"/>
  <c r="AI257" i="15"/>
  <c r="AJ257" i="15"/>
  <c r="D258" i="15"/>
  <c r="E258" i="15"/>
  <c r="F258" i="15"/>
  <c r="G258" i="15"/>
  <c r="H258" i="15"/>
  <c r="I258" i="15"/>
  <c r="J258" i="15"/>
  <c r="K258" i="15"/>
  <c r="L258" i="15"/>
  <c r="M258" i="15"/>
  <c r="N258" i="15"/>
  <c r="O258" i="15"/>
  <c r="P258" i="15"/>
  <c r="Q258" i="15"/>
  <c r="R258" i="15"/>
  <c r="S258" i="15"/>
  <c r="T258" i="15"/>
  <c r="U258" i="15"/>
  <c r="V258" i="15"/>
  <c r="W258" i="15"/>
  <c r="X258" i="15"/>
  <c r="Y258" i="15"/>
  <c r="Z258" i="15"/>
  <c r="AA258" i="15"/>
  <c r="AB258" i="15"/>
  <c r="AC258" i="15"/>
  <c r="AD258" i="15"/>
  <c r="AE258" i="15"/>
  <c r="AF258" i="15"/>
  <c r="AG258" i="15"/>
  <c r="AH258" i="15"/>
  <c r="AI258" i="15"/>
  <c r="AJ258" i="15"/>
  <c r="D259" i="15"/>
  <c r="E259" i="15"/>
  <c r="F259" i="15"/>
  <c r="G259" i="15"/>
  <c r="H259" i="15"/>
  <c r="I259" i="15"/>
  <c r="J259" i="15"/>
  <c r="K259" i="15"/>
  <c r="L259" i="15"/>
  <c r="M259" i="15"/>
  <c r="N259" i="15"/>
  <c r="O259" i="15"/>
  <c r="P259" i="15"/>
  <c r="Q259" i="15"/>
  <c r="R259" i="15"/>
  <c r="S259" i="15"/>
  <c r="T259" i="15"/>
  <c r="U259" i="15"/>
  <c r="V259" i="15"/>
  <c r="W259" i="15"/>
  <c r="X259" i="15"/>
  <c r="Y259" i="15"/>
  <c r="Z259" i="15"/>
  <c r="AA259" i="15"/>
  <c r="AB259" i="15"/>
  <c r="AC259" i="15"/>
  <c r="AD259" i="15"/>
  <c r="AE259" i="15"/>
  <c r="AF259" i="15"/>
  <c r="AG259" i="15"/>
  <c r="AH259" i="15"/>
  <c r="AI259" i="15"/>
  <c r="AJ259" i="15"/>
  <c r="D260" i="15"/>
  <c r="E260" i="15"/>
  <c r="F260" i="15"/>
  <c r="G260" i="15"/>
  <c r="H260" i="15"/>
  <c r="I260" i="15"/>
  <c r="J260" i="15"/>
  <c r="K260" i="15"/>
  <c r="L260" i="15"/>
  <c r="M260" i="15"/>
  <c r="N260" i="15"/>
  <c r="O260" i="15"/>
  <c r="P260" i="15"/>
  <c r="Q260" i="15"/>
  <c r="R260" i="15"/>
  <c r="S260" i="15"/>
  <c r="T260" i="15"/>
  <c r="U260" i="15"/>
  <c r="V260" i="15"/>
  <c r="W260" i="15"/>
  <c r="X260" i="15"/>
  <c r="Y260" i="15"/>
  <c r="Z260" i="15"/>
  <c r="AA260" i="15"/>
  <c r="AB260" i="15"/>
  <c r="AC260" i="15"/>
  <c r="AD260" i="15"/>
  <c r="AE260" i="15"/>
  <c r="AF260" i="15"/>
  <c r="AG260" i="15"/>
  <c r="AH260" i="15"/>
  <c r="AI260" i="15"/>
  <c r="AJ260" i="15"/>
  <c r="D261" i="15"/>
  <c r="E261" i="15"/>
  <c r="F261" i="15"/>
  <c r="G261" i="15"/>
  <c r="H261" i="15"/>
  <c r="I261" i="15"/>
  <c r="J261" i="15"/>
  <c r="K261" i="15"/>
  <c r="L261" i="15"/>
  <c r="M261" i="15"/>
  <c r="N261" i="15"/>
  <c r="O261" i="15"/>
  <c r="P261" i="15"/>
  <c r="Q261" i="15"/>
  <c r="R261" i="15"/>
  <c r="S261" i="15"/>
  <c r="T261" i="15"/>
  <c r="U261" i="15"/>
  <c r="V261" i="15"/>
  <c r="W261" i="15"/>
  <c r="X261" i="15"/>
  <c r="Y261" i="15"/>
  <c r="Z261" i="15"/>
  <c r="AA261" i="15"/>
  <c r="AB261" i="15"/>
  <c r="AC261" i="15"/>
  <c r="AD261" i="15"/>
  <c r="AE261" i="15"/>
  <c r="AF261" i="15"/>
  <c r="AG261" i="15"/>
  <c r="AH261" i="15"/>
  <c r="AI261" i="15"/>
  <c r="AJ261" i="15"/>
  <c r="D262" i="15"/>
  <c r="E262" i="15"/>
  <c r="F262" i="15"/>
  <c r="G262" i="15"/>
  <c r="H262" i="15"/>
  <c r="I262" i="15"/>
  <c r="J262" i="15"/>
  <c r="K262" i="15"/>
  <c r="L262" i="15"/>
  <c r="M262" i="15"/>
  <c r="N262" i="15"/>
  <c r="O262" i="15"/>
  <c r="P262" i="15"/>
  <c r="Q262" i="15"/>
  <c r="R262" i="15"/>
  <c r="S262" i="15"/>
  <c r="T262" i="15"/>
  <c r="U262" i="15"/>
  <c r="V262" i="15"/>
  <c r="W262" i="15"/>
  <c r="X262" i="15"/>
  <c r="Y262" i="15"/>
  <c r="Z262" i="15"/>
  <c r="AA262" i="15"/>
  <c r="AB262" i="15"/>
  <c r="AC262" i="15"/>
  <c r="AD262" i="15"/>
  <c r="AE262" i="15"/>
  <c r="AF262" i="15"/>
  <c r="AG262" i="15"/>
  <c r="AH262" i="15"/>
  <c r="AI262" i="15"/>
  <c r="AJ262" i="15"/>
  <c r="D263" i="15"/>
  <c r="E263" i="15"/>
  <c r="F263" i="15"/>
  <c r="G263" i="15"/>
  <c r="H263" i="15"/>
  <c r="I263" i="15"/>
  <c r="J263" i="15"/>
  <c r="K263" i="15"/>
  <c r="L263" i="15"/>
  <c r="M263" i="15"/>
  <c r="N263" i="15"/>
  <c r="O263" i="15"/>
  <c r="P263" i="15"/>
  <c r="Q263" i="15"/>
  <c r="R263" i="15"/>
  <c r="S263" i="15"/>
  <c r="T263" i="15"/>
  <c r="U263" i="15"/>
  <c r="V263" i="15"/>
  <c r="W263" i="15"/>
  <c r="X263" i="15"/>
  <c r="Y263" i="15"/>
  <c r="Z263" i="15"/>
  <c r="AA263" i="15"/>
  <c r="AB263" i="15"/>
  <c r="AC263" i="15"/>
  <c r="AD263" i="15"/>
  <c r="AE263" i="15"/>
  <c r="AF263" i="15"/>
  <c r="AG263" i="15"/>
  <c r="AH263" i="15"/>
  <c r="AI263" i="15"/>
  <c r="AJ263" i="15"/>
  <c r="D264" i="15"/>
  <c r="E264" i="15"/>
  <c r="F264" i="15"/>
  <c r="G264" i="15"/>
  <c r="H264" i="15"/>
  <c r="I264" i="15"/>
  <c r="J264" i="15"/>
  <c r="K264" i="15"/>
  <c r="L264" i="15"/>
  <c r="M264" i="15"/>
  <c r="N264" i="15"/>
  <c r="O264" i="15"/>
  <c r="P264" i="15"/>
  <c r="Q264" i="15"/>
  <c r="R264" i="15"/>
  <c r="S264" i="15"/>
  <c r="T264" i="15"/>
  <c r="U264" i="15"/>
  <c r="V264" i="15"/>
  <c r="W264" i="15"/>
  <c r="X264" i="15"/>
  <c r="Y264" i="15"/>
  <c r="Z264" i="15"/>
  <c r="AA264" i="15"/>
  <c r="AB264" i="15"/>
  <c r="AC264" i="15"/>
  <c r="AD264" i="15"/>
  <c r="AE264" i="15"/>
  <c r="AF264" i="15"/>
  <c r="AG264" i="15"/>
  <c r="AH264" i="15"/>
  <c r="AI264" i="15"/>
  <c r="AJ264" i="15"/>
  <c r="D265" i="15"/>
  <c r="E265" i="15"/>
  <c r="F265" i="15"/>
  <c r="G265" i="15"/>
  <c r="H265" i="15"/>
  <c r="I265" i="15"/>
  <c r="J265" i="15"/>
  <c r="K265" i="15"/>
  <c r="L265" i="15"/>
  <c r="M265" i="15"/>
  <c r="N265" i="15"/>
  <c r="O265" i="15"/>
  <c r="P265" i="15"/>
  <c r="Q265" i="15"/>
  <c r="R265" i="15"/>
  <c r="S265" i="15"/>
  <c r="T265" i="15"/>
  <c r="U265" i="15"/>
  <c r="V265" i="15"/>
  <c r="W265" i="15"/>
  <c r="X265" i="15"/>
  <c r="Y265" i="15"/>
  <c r="Z265" i="15"/>
  <c r="AA265" i="15"/>
  <c r="AB265" i="15"/>
  <c r="AC265" i="15"/>
  <c r="AD265" i="15"/>
  <c r="AE265" i="15"/>
  <c r="AF265" i="15"/>
  <c r="AG265" i="15"/>
  <c r="AH265" i="15"/>
  <c r="AI265" i="15"/>
  <c r="AJ265" i="15"/>
  <c r="D266" i="15"/>
  <c r="E266" i="15"/>
  <c r="F266" i="15"/>
  <c r="G266" i="15"/>
  <c r="H266" i="15"/>
  <c r="I266" i="15"/>
  <c r="J266" i="15"/>
  <c r="K266" i="15"/>
  <c r="L266" i="15"/>
  <c r="M266" i="15"/>
  <c r="N266" i="15"/>
  <c r="O266" i="15"/>
  <c r="P266" i="15"/>
  <c r="Q266" i="15"/>
  <c r="R266" i="15"/>
  <c r="S266" i="15"/>
  <c r="T266" i="15"/>
  <c r="U266" i="15"/>
  <c r="V266" i="15"/>
  <c r="W266" i="15"/>
  <c r="X266" i="15"/>
  <c r="Y266" i="15"/>
  <c r="Z266" i="15"/>
  <c r="AA266" i="15"/>
  <c r="AB266" i="15"/>
  <c r="AC266" i="15"/>
  <c r="AD266" i="15"/>
  <c r="AE266" i="15"/>
  <c r="AF266" i="15"/>
  <c r="AG266" i="15"/>
  <c r="AH266" i="15"/>
  <c r="AI266" i="15"/>
  <c r="AJ266" i="15"/>
  <c r="D267" i="15"/>
  <c r="E267" i="15"/>
  <c r="F267" i="15"/>
  <c r="G267" i="15"/>
  <c r="H267" i="15"/>
  <c r="I267" i="15"/>
  <c r="J267" i="15"/>
  <c r="K267" i="15"/>
  <c r="L267" i="15"/>
  <c r="M267" i="15"/>
  <c r="N267" i="15"/>
  <c r="O267" i="15"/>
  <c r="P267" i="15"/>
  <c r="Q267" i="15"/>
  <c r="R267" i="15"/>
  <c r="S267" i="15"/>
  <c r="T267" i="15"/>
  <c r="U267" i="15"/>
  <c r="V267" i="15"/>
  <c r="W267" i="15"/>
  <c r="X267" i="15"/>
  <c r="Y267" i="15"/>
  <c r="Z267" i="15"/>
  <c r="AA267" i="15"/>
  <c r="AB267" i="15"/>
  <c r="AC267" i="15"/>
  <c r="AD267" i="15"/>
  <c r="AE267" i="15"/>
  <c r="AF267" i="15"/>
  <c r="AG267" i="15"/>
  <c r="AH267" i="15"/>
  <c r="AI267" i="15"/>
  <c r="AJ267" i="15"/>
  <c r="D268" i="15"/>
  <c r="E268" i="15"/>
  <c r="F268" i="15"/>
  <c r="G268" i="15"/>
  <c r="H268" i="15"/>
  <c r="I268" i="15"/>
  <c r="J268" i="15"/>
  <c r="K268" i="15"/>
  <c r="L268" i="15"/>
  <c r="M268" i="15"/>
  <c r="N268" i="15"/>
  <c r="O268" i="15"/>
  <c r="P268" i="15"/>
  <c r="Q268" i="15"/>
  <c r="R268" i="15"/>
  <c r="S268" i="15"/>
  <c r="T268" i="15"/>
  <c r="U268" i="15"/>
  <c r="V268" i="15"/>
  <c r="W268" i="15"/>
  <c r="X268" i="15"/>
  <c r="Y268" i="15"/>
  <c r="Z268" i="15"/>
  <c r="AA268" i="15"/>
  <c r="AB268" i="15"/>
  <c r="AC268" i="15"/>
  <c r="AD268" i="15"/>
  <c r="AE268" i="15"/>
  <c r="AF268" i="15"/>
  <c r="AG268" i="15"/>
  <c r="AH268" i="15"/>
  <c r="AI268" i="15"/>
  <c r="AJ268" i="15"/>
  <c r="D269" i="15"/>
  <c r="E269" i="15"/>
  <c r="F269" i="15"/>
  <c r="G269" i="15"/>
  <c r="H269" i="15"/>
  <c r="I269" i="15"/>
  <c r="J269" i="15"/>
  <c r="K269" i="15"/>
  <c r="L269" i="15"/>
  <c r="M269" i="15"/>
  <c r="N269" i="15"/>
  <c r="O269" i="15"/>
  <c r="P269" i="15"/>
  <c r="Q269" i="15"/>
  <c r="R269" i="15"/>
  <c r="S269" i="15"/>
  <c r="T269" i="15"/>
  <c r="U269" i="15"/>
  <c r="V269" i="15"/>
  <c r="W269" i="15"/>
  <c r="X269" i="15"/>
  <c r="Y269" i="15"/>
  <c r="Z269" i="15"/>
  <c r="AA269" i="15"/>
  <c r="AB269" i="15"/>
  <c r="AC269" i="15"/>
  <c r="AD269" i="15"/>
  <c r="AE269" i="15"/>
  <c r="AF269" i="15"/>
  <c r="AG269" i="15"/>
  <c r="AH269" i="15"/>
  <c r="AI269" i="15"/>
  <c r="AJ269" i="15"/>
  <c r="D270" i="15"/>
  <c r="E270" i="15"/>
  <c r="F270" i="15"/>
  <c r="G270" i="15"/>
  <c r="H270" i="15"/>
  <c r="I270" i="15"/>
  <c r="J270" i="15"/>
  <c r="K270" i="15"/>
  <c r="L270" i="15"/>
  <c r="M270" i="15"/>
  <c r="N270" i="15"/>
  <c r="O270" i="15"/>
  <c r="P270" i="15"/>
  <c r="Q270" i="15"/>
  <c r="R270" i="15"/>
  <c r="S270" i="15"/>
  <c r="T270" i="15"/>
  <c r="U270" i="15"/>
  <c r="V270" i="15"/>
  <c r="W270" i="15"/>
  <c r="X270" i="15"/>
  <c r="Y270" i="15"/>
  <c r="Z270" i="15"/>
  <c r="AA270" i="15"/>
  <c r="AB270" i="15"/>
  <c r="AC270" i="15"/>
  <c r="AD270" i="15"/>
  <c r="AE270" i="15"/>
  <c r="AF270" i="15"/>
  <c r="AG270" i="15"/>
  <c r="AH270" i="15"/>
  <c r="AI270" i="15"/>
  <c r="AJ270" i="15"/>
  <c r="D271" i="15"/>
  <c r="E271" i="15"/>
  <c r="F271" i="15"/>
  <c r="G271" i="15"/>
  <c r="H271" i="15"/>
  <c r="I271" i="15"/>
  <c r="J271" i="15"/>
  <c r="K271" i="15"/>
  <c r="L271" i="15"/>
  <c r="M271" i="15"/>
  <c r="N271" i="15"/>
  <c r="O271" i="15"/>
  <c r="P271" i="15"/>
  <c r="Q271" i="15"/>
  <c r="R271" i="15"/>
  <c r="S271" i="15"/>
  <c r="T271" i="15"/>
  <c r="U271" i="15"/>
  <c r="V271" i="15"/>
  <c r="W271" i="15"/>
  <c r="X271" i="15"/>
  <c r="Y271" i="15"/>
  <c r="Z271" i="15"/>
  <c r="AA271" i="15"/>
  <c r="AB271" i="15"/>
  <c r="AC271" i="15"/>
  <c r="AD271" i="15"/>
  <c r="AE271" i="15"/>
  <c r="AF271" i="15"/>
  <c r="AG271" i="15"/>
  <c r="AH271" i="15"/>
  <c r="AI271" i="15"/>
  <c r="AJ271" i="15"/>
  <c r="D272" i="15"/>
  <c r="E272" i="15"/>
  <c r="F272" i="15"/>
  <c r="G272" i="15"/>
  <c r="H272" i="15"/>
  <c r="I272" i="15"/>
  <c r="J272" i="15"/>
  <c r="K272" i="15"/>
  <c r="L272" i="15"/>
  <c r="M272" i="15"/>
  <c r="N272" i="15"/>
  <c r="O272" i="15"/>
  <c r="P272" i="15"/>
  <c r="Q272" i="15"/>
  <c r="R272" i="15"/>
  <c r="S272" i="15"/>
  <c r="T272" i="15"/>
  <c r="U272" i="15"/>
  <c r="V272" i="15"/>
  <c r="W272" i="15"/>
  <c r="X272" i="15"/>
  <c r="Y272" i="15"/>
  <c r="Z272" i="15"/>
  <c r="AA272" i="15"/>
  <c r="AB272" i="15"/>
  <c r="AC272" i="15"/>
  <c r="AD272" i="15"/>
  <c r="AE272" i="15"/>
  <c r="AF272" i="15"/>
  <c r="AG272" i="15"/>
  <c r="AH272" i="15"/>
  <c r="AI272" i="15"/>
  <c r="AJ272" i="15"/>
  <c r="D273" i="15"/>
  <c r="E273" i="15"/>
  <c r="F273" i="15"/>
  <c r="G273" i="15"/>
  <c r="H273" i="15"/>
  <c r="I273" i="15"/>
  <c r="J273" i="15"/>
  <c r="K273" i="15"/>
  <c r="L273" i="15"/>
  <c r="M273" i="15"/>
  <c r="N273" i="15"/>
  <c r="O273" i="15"/>
  <c r="P273" i="15"/>
  <c r="Q273" i="15"/>
  <c r="R273" i="15"/>
  <c r="S273" i="15"/>
  <c r="T273" i="15"/>
  <c r="U273" i="15"/>
  <c r="V273" i="15"/>
  <c r="W273" i="15"/>
  <c r="X273" i="15"/>
  <c r="Y273" i="15"/>
  <c r="Z273" i="15"/>
  <c r="AA273" i="15"/>
  <c r="AB273" i="15"/>
  <c r="AC273" i="15"/>
  <c r="AD273" i="15"/>
  <c r="AE273" i="15"/>
  <c r="AF273" i="15"/>
  <c r="AG273" i="15"/>
  <c r="AH273" i="15"/>
  <c r="AI273" i="15"/>
  <c r="AJ273" i="15"/>
  <c r="D274" i="15"/>
  <c r="E274" i="15"/>
  <c r="F274" i="15"/>
  <c r="G274" i="15"/>
  <c r="H274" i="15"/>
  <c r="I274" i="15"/>
  <c r="J274" i="15"/>
  <c r="K274" i="15"/>
  <c r="L274" i="15"/>
  <c r="M274" i="15"/>
  <c r="N274" i="15"/>
  <c r="O274" i="15"/>
  <c r="P274" i="15"/>
  <c r="Q274" i="15"/>
  <c r="R274" i="15"/>
  <c r="S274" i="15"/>
  <c r="T274" i="15"/>
  <c r="U274" i="15"/>
  <c r="V274" i="15"/>
  <c r="W274" i="15"/>
  <c r="X274" i="15"/>
  <c r="Y274" i="15"/>
  <c r="Z274" i="15"/>
  <c r="AA274" i="15"/>
  <c r="AB274" i="15"/>
  <c r="AC274" i="15"/>
  <c r="AD274" i="15"/>
  <c r="AE274" i="15"/>
  <c r="AF274" i="15"/>
  <c r="AG274" i="15"/>
  <c r="AH274" i="15"/>
  <c r="AI274" i="15"/>
  <c r="AJ274" i="15"/>
  <c r="D275" i="15"/>
  <c r="E275" i="15"/>
  <c r="F275" i="15"/>
  <c r="G275" i="15"/>
  <c r="H275" i="15"/>
  <c r="I275" i="15"/>
  <c r="J275" i="15"/>
  <c r="K275" i="15"/>
  <c r="L275" i="15"/>
  <c r="M275" i="15"/>
  <c r="N275" i="15"/>
  <c r="O275" i="15"/>
  <c r="P275" i="15"/>
  <c r="Q275" i="15"/>
  <c r="R275" i="15"/>
  <c r="S275" i="15"/>
  <c r="T275" i="15"/>
  <c r="U275" i="15"/>
  <c r="V275" i="15"/>
  <c r="W275" i="15"/>
  <c r="X275" i="15"/>
  <c r="Y275" i="15"/>
  <c r="Z275" i="15"/>
  <c r="AA275" i="15"/>
  <c r="AB275" i="15"/>
  <c r="AC275" i="15"/>
  <c r="AD275" i="15"/>
  <c r="AE275" i="15"/>
  <c r="AF275" i="15"/>
  <c r="AG275" i="15"/>
  <c r="AH275" i="15"/>
  <c r="AI275" i="15"/>
  <c r="AJ275" i="15"/>
  <c r="D276" i="15"/>
  <c r="E276" i="15"/>
  <c r="F276" i="15"/>
  <c r="G276" i="15"/>
  <c r="H276" i="15"/>
  <c r="I276" i="15"/>
  <c r="J276" i="15"/>
  <c r="K276" i="15"/>
  <c r="L276" i="15"/>
  <c r="M276" i="15"/>
  <c r="N276" i="15"/>
  <c r="O276" i="15"/>
  <c r="P276" i="15"/>
  <c r="Q276" i="15"/>
  <c r="R276" i="15"/>
  <c r="S276" i="15"/>
  <c r="T276" i="15"/>
  <c r="U276" i="15"/>
  <c r="V276" i="15"/>
  <c r="W276" i="15"/>
  <c r="X276" i="15"/>
  <c r="Y276" i="15"/>
  <c r="Z276" i="15"/>
  <c r="AA276" i="15"/>
  <c r="AB276" i="15"/>
  <c r="AC276" i="15"/>
  <c r="AD276" i="15"/>
  <c r="AE276" i="15"/>
  <c r="AF276" i="15"/>
  <c r="AG276" i="15"/>
  <c r="AH276" i="15"/>
  <c r="AI276" i="15"/>
  <c r="AJ276" i="15"/>
  <c r="D277" i="15"/>
  <c r="E277" i="15"/>
  <c r="F277" i="15"/>
  <c r="G277" i="15"/>
  <c r="H277" i="15"/>
  <c r="I277" i="15"/>
  <c r="J277" i="15"/>
  <c r="K277" i="15"/>
  <c r="L277" i="15"/>
  <c r="M277" i="15"/>
  <c r="N277" i="15"/>
  <c r="O277" i="15"/>
  <c r="P277" i="15"/>
  <c r="Q277" i="15"/>
  <c r="R277" i="15"/>
  <c r="S277" i="15"/>
  <c r="T277" i="15"/>
  <c r="U277" i="15"/>
  <c r="V277" i="15"/>
  <c r="W277" i="15"/>
  <c r="X277" i="15"/>
  <c r="Y277" i="15"/>
  <c r="Z277" i="15"/>
  <c r="AA277" i="15"/>
  <c r="AB277" i="15"/>
  <c r="AC277" i="15"/>
  <c r="AD277" i="15"/>
  <c r="AE277" i="15"/>
  <c r="AF277" i="15"/>
  <c r="AG277" i="15"/>
  <c r="AH277" i="15"/>
  <c r="AI277" i="15"/>
  <c r="AJ277" i="15"/>
  <c r="D278" i="15"/>
  <c r="E278" i="15"/>
  <c r="F278" i="15"/>
  <c r="G278" i="15"/>
  <c r="H278" i="15"/>
  <c r="I278" i="15"/>
  <c r="J278" i="15"/>
  <c r="K278" i="15"/>
  <c r="L278" i="15"/>
  <c r="M278" i="15"/>
  <c r="N278" i="15"/>
  <c r="O278" i="15"/>
  <c r="P278" i="15"/>
  <c r="Q278" i="15"/>
  <c r="R278" i="15"/>
  <c r="S278" i="15"/>
  <c r="T278" i="15"/>
  <c r="U278" i="15"/>
  <c r="V278" i="15"/>
  <c r="W278" i="15"/>
  <c r="X278" i="15"/>
  <c r="Y278" i="15"/>
  <c r="Z278" i="15"/>
  <c r="AA278" i="15"/>
  <c r="AB278" i="15"/>
  <c r="AC278" i="15"/>
  <c r="AD278" i="15"/>
  <c r="AE278" i="15"/>
  <c r="AF278" i="15"/>
  <c r="AG278" i="15"/>
  <c r="AH278" i="15"/>
  <c r="AI278" i="15"/>
  <c r="AJ278" i="15"/>
  <c r="D279" i="15"/>
  <c r="E279" i="15"/>
  <c r="F279" i="15"/>
  <c r="G279" i="15"/>
  <c r="H279" i="15"/>
  <c r="I279" i="15"/>
  <c r="J279" i="15"/>
  <c r="K279" i="15"/>
  <c r="L279" i="15"/>
  <c r="M279" i="15"/>
  <c r="N279" i="15"/>
  <c r="O279" i="15"/>
  <c r="P279" i="15"/>
  <c r="Q279" i="15"/>
  <c r="R279" i="15"/>
  <c r="S279" i="15"/>
  <c r="T279" i="15"/>
  <c r="U279" i="15"/>
  <c r="V279" i="15"/>
  <c r="W279" i="15"/>
  <c r="X279" i="15"/>
  <c r="Y279" i="15"/>
  <c r="Z279" i="15"/>
  <c r="AA279" i="15"/>
  <c r="AB279" i="15"/>
  <c r="AC279" i="15"/>
  <c r="AD279" i="15"/>
  <c r="AE279" i="15"/>
  <c r="AF279" i="15"/>
  <c r="AG279" i="15"/>
  <c r="AH279" i="15"/>
  <c r="AI279" i="15"/>
  <c r="AJ279" i="15"/>
  <c r="D280" i="15"/>
  <c r="E280" i="15"/>
  <c r="F280" i="15"/>
  <c r="G280" i="15"/>
  <c r="H280" i="15"/>
  <c r="I280" i="15"/>
  <c r="J280" i="15"/>
  <c r="K280" i="15"/>
  <c r="L280" i="15"/>
  <c r="M280" i="15"/>
  <c r="N280" i="15"/>
  <c r="O280" i="15"/>
  <c r="P280" i="15"/>
  <c r="Q280" i="15"/>
  <c r="R280" i="15"/>
  <c r="S280" i="15"/>
  <c r="T280" i="15"/>
  <c r="U280" i="15"/>
  <c r="V280" i="15"/>
  <c r="W280" i="15"/>
  <c r="X280" i="15"/>
  <c r="Y280" i="15"/>
  <c r="Z280" i="15"/>
  <c r="AA280" i="15"/>
  <c r="AB280" i="15"/>
  <c r="AC280" i="15"/>
  <c r="AD280" i="15"/>
  <c r="AE280" i="15"/>
  <c r="AF280" i="15"/>
  <c r="AG280" i="15"/>
  <c r="AH280" i="15"/>
  <c r="AI280" i="15"/>
  <c r="AJ280" i="15"/>
  <c r="D281" i="15"/>
  <c r="E281" i="15"/>
  <c r="F281" i="15"/>
  <c r="G281" i="15"/>
  <c r="H281" i="15"/>
  <c r="I281" i="15"/>
  <c r="J281" i="15"/>
  <c r="K281" i="15"/>
  <c r="L281" i="15"/>
  <c r="M281" i="15"/>
  <c r="N281" i="15"/>
  <c r="O281" i="15"/>
  <c r="P281" i="15"/>
  <c r="Q281" i="15"/>
  <c r="R281" i="15"/>
  <c r="S281" i="15"/>
  <c r="T281" i="15"/>
  <c r="U281" i="15"/>
  <c r="V281" i="15"/>
  <c r="W281" i="15"/>
  <c r="X281" i="15"/>
  <c r="Y281" i="15"/>
  <c r="Z281" i="15"/>
  <c r="AA281" i="15"/>
  <c r="AB281" i="15"/>
  <c r="AC281" i="15"/>
  <c r="AD281" i="15"/>
  <c r="AE281" i="15"/>
  <c r="AF281" i="15"/>
  <c r="AG281" i="15"/>
  <c r="AH281" i="15"/>
  <c r="AI281" i="15"/>
  <c r="AJ281" i="15"/>
  <c r="D282" i="15"/>
  <c r="E282" i="15"/>
  <c r="F282" i="15"/>
  <c r="G282" i="15"/>
  <c r="H282" i="15"/>
  <c r="I282" i="15"/>
  <c r="J282" i="15"/>
  <c r="K282" i="15"/>
  <c r="L282" i="15"/>
  <c r="M282" i="15"/>
  <c r="N282" i="15"/>
  <c r="O282" i="15"/>
  <c r="P282" i="15"/>
  <c r="Q282" i="15"/>
  <c r="R282" i="15"/>
  <c r="S282" i="15"/>
  <c r="T282" i="15"/>
  <c r="U282" i="15"/>
  <c r="V282" i="15"/>
  <c r="W282" i="15"/>
  <c r="X282" i="15"/>
  <c r="Y282" i="15"/>
  <c r="Z282" i="15"/>
  <c r="AA282" i="15"/>
  <c r="AB282" i="15"/>
  <c r="AC282" i="15"/>
  <c r="AD282" i="15"/>
  <c r="AE282" i="15"/>
  <c r="AF282" i="15"/>
  <c r="AG282" i="15"/>
  <c r="AH282" i="15"/>
  <c r="AI282" i="15"/>
  <c r="AJ282" i="15"/>
  <c r="D283" i="15"/>
  <c r="E283" i="15"/>
  <c r="F283" i="15"/>
  <c r="G283" i="15"/>
  <c r="H283" i="15"/>
  <c r="I283" i="15"/>
  <c r="J283" i="15"/>
  <c r="K283" i="15"/>
  <c r="L283" i="15"/>
  <c r="M283" i="15"/>
  <c r="N283" i="15"/>
  <c r="O283" i="15"/>
  <c r="P283" i="15"/>
  <c r="Q283" i="15"/>
  <c r="R283" i="15"/>
  <c r="S283" i="15"/>
  <c r="T283" i="15"/>
  <c r="U283" i="15"/>
  <c r="V283" i="15"/>
  <c r="W283" i="15"/>
  <c r="X283" i="15"/>
  <c r="Y283" i="15"/>
  <c r="Z283" i="15"/>
  <c r="AA283" i="15"/>
  <c r="AB283" i="15"/>
  <c r="AC283" i="15"/>
  <c r="AD283" i="15"/>
  <c r="AE283" i="15"/>
  <c r="AF283" i="15"/>
  <c r="AG283" i="15"/>
  <c r="AH283" i="15"/>
  <c r="AI283" i="15"/>
  <c r="AJ283" i="15"/>
  <c r="D284" i="15"/>
  <c r="E284" i="15"/>
  <c r="F284" i="15"/>
  <c r="G284" i="15"/>
  <c r="H284" i="15"/>
  <c r="I284" i="15"/>
  <c r="J284" i="15"/>
  <c r="K284" i="15"/>
  <c r="L284" i="15"/>
  <c r="M284" i="15"/>
  <c r="N284" i="15"/>
  <c r="O284" i="15"/>
  <c r="P284" i="15"/>
  <c r="Q284" i="15"/>
  <c r="R284" i="15"/>
  <c r="S284" i="15"/>
  <c r="T284" i="15"/>
  <c r="U284" i="15"/>
  <c r="V284" i="15"/>
  <c r="W284" i="15"/>
  <c r="X284" i="15"/>
  <c r="Y284" i="15"/>
  <c r="Z284" i="15"/>
  <c r="AA284" i="15"/>
  <c r="AB284" i="15"/>
  <c r="AC284" i="15"/>
  <c r="AD284" i="15"/>
  <c r="AE284" i="15"/>
  <c r="AF284" i="15"/>
  <c r="AG284" i="15"/>
  <c r="AH284" i="15"/>
  <c r="AI284" i="15"/>
  <c r="AJ284" i="15"/>
  <c r="D285" i="15"/>
  <c r="E285" i="15"/>
  <c r="F285" i="15"/>
  <c r="G285" i="15"/>
  <c r="H285" i="15"/>
  <c r="I285" i="15"/>
  <c r="J285" i="15"/>
  <c r="K285" i="15"/>
  <c r="L285" i="15"/>
  <c r="M285" i="15"/>
  <c r="N285" i="15"/>
  <c r="O285" i="15"/>
  <c r="P285" i="15"/>
  <c r="Q285" i="15"/>
  <c r="R285" i="15"/>
  <c r="S285" i="15"/>
  <c r="T285" i="15"/>
  <c r="U285" i="15"/>
  <c r="V285" i="15"/>
  <c r="W285" i="15"/>
  <c r="X285" i="15"/>
  <c r="Y285" i="15"/>
  <c r="Z285" i="15"/>
  <c r="AA285" i="15"/>
  <c r="AB285" i="15"/>
  <c r="AC285" i="15"/>
  <c r="AD285" i="15"/>
  <c r="AE285" i="15"/>
  <c r="AF285" i="15"/>
  <c r="AG285" i="15"/>
  <c r="AH285" i="15"/>
  <c r="AI285" i="15"/>
  <c r="AJ285" i="15"/>
  <c r="D286" i="15"/>
  <c r="E286" i="15"/>
  <c r="F286" i="15"/>
  <c r="G286" i="15"/>
  <c r="H286" i="15"/>
  <c r="I286" i="15"/>
  <c r="J286" i="15"/>
  <c r="K286" i="15"/>
  <c r="L286" i="15"/>
  <c r="M286" i="15"/>
  <c r="N286" i="15"/>
  <c r="O286" i="15"/>
  <c r="P286" i="15"/>
  <c r="Q286" i="15"/>
  <c r="R286" i="15"/>
  <c r="S286" i="15"/>
  <c r="T286" i="15"/>
  <c r="U286" i="15"/>
  <c r="V286" i="15"/>
  <c r="W286" i="15"/>
  <c r="X286" i="15"/>
  <c r="Y286" i="15"/>
  <c r="Z286" i="15"/>
  <c r="AA286" i="15"/>
  <c r="AB286" i="15"/>
  <c r="AC286" i="15"/>
  <c r="AD286" i="15"/>
  <c r="AE286" i="15"/>
  <c r="AF286" i="15"/>
  <c r="AG286" i="15"/>
  <c r="AH286" i="15"/>
  <c r="AI286" i="15"/>
  <c r="AJ286" i="15"/>
  <c r="D287" i="15"/>
  <c r="E287" i="15"/>
  <c r="F287" i="15"/>
  <c r="G287" i="15"/>
  <c r="H287" i="15"/>
  <c r="I287" i="15"/>
  <c r="J287" i="15"/>
  <c r="K287" i="15"/>
  <c r="L287" i="15"/>
  <c r="M287" i="15"/>
  <c r="N287" i="15"/>
  <c r="O287" i="15"/>
  <c r="P287" i="15"/>
  <c r="Q287" i="15"/>
  <c r="R287" i="15"/>
  <c r="S287" i="15"/>
  <c r="T287" i="15"/>
  <c r="U287" i="15"/>
  <c r="V287" i="15"/>
  <c r="W287" i="15"/>
  <c r="X287" i="15"/>
  <c r="Y287" i="15"/>
  <c r="Z287" i="15"/>
  <c r="AA287" i="15"/>
  <c r="AB287" i="15"/>
  <c r="AC287" i="15"/>
  <c r="AD287" i="15"/>
  <c r="AE287" i="15"/>
  <c r="AF287" i="15"/>
  <c r="AG287" i="15"/>
  <c r="AH287" i="15"/>
  <c r="AI287" i="15"/>
  <c r="AJ287" i="15"/>
  <c r="D288" i="15"/>
  <c r="E288" i="15"/>
  <c r="F288" i="15"/>
  <c r="G288" i="15"/>
  <c r="H288" i="15"/>
  <c r="I288" i="15"/>
  <c r="J288" i="15"/>
  <c r="K288" i="15"/>
  <c r="L288" i="15"/>
  <c r="M288" i="15"/>
  <c r="N288" i="15"/>
  <c r="O288" i="15"/>
  <c r="P288" i="15"/>
  <c r="Q288" i="15"/>
  <c r="R288" i="15"/>
  <c r="S288" i="15"/>
  <c r="T288" i="15"/>
  <c r="U288" i="15"/>
  <c r="V288" i="15"/>
  <c r="W288" i="15"/>
  <c r="X288" i="15"/>
  <c r="Y288" i="15"/>
  <c r="Z288" i="15"/>
  <c r="AA288" i="15"/>
  <c r="AB288" i="15"/>
  <c r="AC288" i="15"/>
  <c r="AD288" i="15"/>
  <c r="AE288" i="15"/>
  <c r="AF288" i="15"/>
  <c r="AG288" i="15"/>
  <c r="AH288" i="15"/>
  <c r="AI288" i="15"/>
  <c r="AJ288" i="15"/>
  <c r="D289" i="15"/>
  <c r="E289" i="15"/>
  <c r="F289" i="15"/>
  <c r="G289" i="15"/>
  <c r="H289" i="15"/>
  <c r="I289" i="15"/>
  <c r="J289" i="15"/>
  <c r="K289" i="15"/>
  <c r="L289" i="15"/>
  <c r="M289" i="15"/>
  <c r="N289" i="15"/>
  <c r="O289" i="15"/>
  <c r="P289" i="15"/>
  <c r="Q289" i="15"/>
  <c r="R289" i="15"/>
  <c r="S289" i="15"/>
  <c r="T289" i="15"/>
  <c r="U289" i="15"/>
  <c r="V289" i="15"/>
  <c r="W289" i="15"/>
  <c r="X289" i="15"/>
  <c r="Y289" i="15"/>
  <c r="Z289" i="15"/>
  <c r="AA289" i="15"/>
  <c r="AB289" i="15"/>
  <c r="AC289" i="15"/>
  <c r="AD289" i="15"/>
  <c r="AE289" i="15"/>
  <c r="AF289" i="15"/>
  <c r="AG289" i="15"/>
  <c r="AH289" i="15"/>
  <c r="AI289" i="15"/>
  <c r="AJ289" i="15"/>
  <c r="D290" i="15"/>
  <c r="E290" i="15"/>
  <c r="F290" i="15"/>
  <c r="G290" i="15"/>
  <c r="H290" i="15"/>
  <c r="I290" i="15"/>
  <c r="J290" i="15"/>
  <c r="K290" i="15"/>
  <c r="L290" i="15"/>
  <c r="M290" i="15"/>
  <c r="N290" i="15"/>
  <c r="O290" i="15"/>
  <c r="P290" i="15"/>
  <c r="Q290" i="15"/>
  <c r="R290" i="15"/>
  <c r="S290" i="15"/>
  <c r="T290" i="15"/>
  <c r="U290" i="15"/>
  <c r="V290" i="15"/>
  <c r="W290" i="15"/>
  <c r="X290" i="15"/>
  <c r="Y290" i="15"/>
  <c r="Z290" i="15"/>
  <c r="AA290" i="15"/>
  <c r="AB290" i="15"/>
  <c r="AC290" i="15"/>
  <c r="AD290" i="15"/>
  <c r="AE290" i="15"/>
  <c r="AF290" i="15"/>
  <c r="AG290" i="15"/>
  <c r="AH290" i="15"/>
  <c r="AI290" i="15"/>
  <c r="AJ290" i="15"/>
  <c r="D291" i="15"/>
  <c r="E291" i="15"/>
  <c r="F291" i="15"/>
  <c r="G291" i="15"/>
  <c r="H291" i="15"/>
  <c r="I291" i="15"/>
  <c r="J291" i="15"/>
  <c r="K291" i="15"/>
  <c r="L291" i="15"/>
  <c r="M291" i="15"/>
  <c r="N291" i="15"/>
  <c r="O291" i="15"/>
  <c r="P291" i="15"/>
  <c r="Q291" i="15"/>
  <c r="R291" i="15"/>
  <c r="S291" i="15"/>
  <c r="T291" i="15"/>
  <c r="U291" i="15"/>
  <c r="V291" i="15"/>
  <c r="W291" i="15"/>
  <c r="X291" i="15"/>
  <c r="Y291" i="15"/>
  <c r="Z291" i="15"/>
  <c r="AA291" i="15"/>
  <c r="AB291" i="15"/>
  <c r="AC291" i="15"/>
  <c r="AD291" i="15"/>
  <c r="AE291" i="15"/>
  <c r="AF291" i="15"/>
  <c r="AG291" i="15"/>
  <c r="AH291" i="15"/>
  <c r="AI291" i="15"/>
  <c r="AJ291" i="15"/>
  <c r="D292" i="15"/>
  <c r="E292" i="15"/>
  <c r="F292" i="15"/>
  <c r="G292" i="15"/>
  <c r="H292" i="15"/>
  <c r="I292" i="15"/>
  <c r="J292" i="15"/>
  <c r="K292" i="15"/>
  <c r="L292" i="15"/>
  <c r="M292" i="15"/>
  <c r="N292" i="15"/>
  <c r="O292" i="15"/>
  <c r="P292" i="15"/>
  <c r="Q292" i="15"/>
  <c r="R292" i="15"/>
  <c r="S292" i="15"/>
  <c r="T292" i="15"/>
  <c r="U292" i="15"/>
  <c r="V292" i="15"/>
  <c r="W292" i="15"/>
  <c r="X292" i="15"/>
  <c r="Y292" i="15"/>
  <c r="Z292" i="15"/>
  <c r="AA292" i="15"/>
  <c r="AB292" i="15"/>
  <c r="AC292" i="15"/>
  <c r="AD292" i="15"/>
  <c r="AE292" i="15"/>
  <c r="AF292" i="15"/>
  <c r="AG292" i="15"/>
  <c r="AH292" i="15"/>
  <c r="AI292" i="15"/>
  <c r="AJ292" i="15"/>
  <c r="D293" i="15"/>
  <c r="E293" i="15"/>
  <c r="F293" i="15"/>
  <c r="G293" i="15"/>
  <c r="H293" i="15"/>
  <c r="I293" i="15"/>
  <c r="J293" i="15"/>
  <c r="K293" i="15"/>
  <c r="L293" i="15"/>
  <c r="M293" i="15"/>
  <c r="N293" i="15"/>
  <c r="O293" i="15"/>
  <c r="P293" i="15"/>
  <c r="Q293" i="15"/>
  <c r="R293" i="15"/>
  <c r="S293" i="15"/>
  <c r="T293" i="15"/>
  <c r="U293" i="15"/>
  <c r="V293" i="15"/>
  <c r="W293" i="15"/>
  <c r="X293" i="15"/>
  <c r="Y293" i="15"/>
  <c r="Z293" i="15"/>
  <c r="AA293" i="15"/>
  <c r="AB293" i="15"/>
  <c r="AC293" i="15"/>
  <c r="AD293" i="15"/>
  <c r="AE293" i="15"/>
  <c r="AF293" i="15"/>
  <c r="AG293" i="15"/>
  <c r="AH293" i="15"/>
  <c r="AI293" i="15"/>
  <c r="AJ293" i="15"/>
  <c r="D294" i="15"/>
  <c r="E294" i="15"/>
  <c r="F294" i="15"/>
  <c r="G294" i="15"/>
  <c r="H294" i="15"/>
  <c r="I294" i="15"/>
  <c r="J294" i="15"/>
  <c r="K294" i="15"/>
  <c r="L294" i="15"/>
  <c r="M294" i="15"/>
  <c r="N294" i="15"/>
  <c r="O294" i="15"/>
  <c r="P294" i="15"/>
  <c r="Q294" i="15"/>
  <c r="R294" i="15"/>
  <c r="S294" i="15"/>
  <c r="T294" i="15"/>
  <c r="U294" i="15"/>
  <c r="V294" i="15"/>
  <c r="W294" i="15"/>
  <c r="X294" i="15"/>
  <c r="Y294" i="15"/>
  <c r="Z294" i="15"/>
  <c r="AA294" i="15"/>
  <c r="AB294" i="15"/>
  <c r="AC294" i="15"/>
  <c r="AD294" i="15"/>
  <c r="AE294" i="15"/>
  <c r="AF294" i="15"/>
  <c r="AG294" i="15"/>
  <c r="AH294" i="15"/>
  <c r="AI294" i="15"/>
  <c r="AJ294" i="15"/>
  <c r="D295" i="15"/>
  <c r="E295" i="15"/>
  <c r="F295" i="15"/>
  <c r="G295" i="15"/>
  <c r="H295" i="15"/>
  <c r="I295" i="15"/>
  <c r="J295" i="15"/>
  <c r="K295" i="15"/>
  <c r="L295" i="15"/>
  <c r="M295" i="15"/>
  <c r="N295" i="15"/>
  <c r="O295" i="15"/>
  <c r="P295" i="15"/>
  <c r="Q295" i="15"/>
  <c r="R295" i="15"/>
  <c r="S295" i="15"/>
  <c r="T295" i="15"/>
  <c r="U295" i="15"/>
  <c r="V295" i="15"/>
  <c r="W295" i="15"/>
  <c r="X295" i="15"/>
  <c r="Y295" i="15"/>
  <c r="Z295" i="15"/>
  <c r="AA295" i="15"/>
  <c r="AB295" i="15"/>
  <c r="AC295" i="15"/>
  <c r="AD295" i="15"/>
  <c r="AE295" i="15"/>
  <c r="AF295" i="15"/>
  <c r="AG295" i="15"/>
  <c r="AH295" i="15"/>
  <c r="AI295" i="15"/>
  <c r="AJ295" i="15"/>
  <c r="D296" i="15"/>
  <c r="E296" i="15"/>
  <c r="F296" i="15"/>
  <c r="G296" i="15"/>
  <c r="H296" i="15"/>
  <c r="I296" i="15"/>
  <c r="J296" i="15"/>
  <c r="K296" i="15"/>
  <c r="L296" i="15"/>
  <c r="M296" i="15"/>
  <c r="N296" i="15"/>
  <c r="O296" i="15"/>
  <c r="P296" i="15"/>
  <c r="Q296" i="15"/>
  <c r="R296" i="15"/>
  <c r="S296" i="15"/>
  <c r="T296" i="15"/>
  <c r="U296" i="15"/>
  <c r="V296" i="15"/>
  <c r="W296" i="15"/>
  <c r="X296" i="15"/>
  <c r="Y296" i="15"/>
  <c r="Z296" i="15"/>
  <c r="AA296" i="15"/>
  <c r="AB296" i="15"/>
  <c r="AC296" i="15"/>
  <c r="AD296" i="15"/>
  <c r="AE296" i="15"/>
  <c r="AF296" i="15"/>
  <c r="AG296" i="15"/>
  <c r="AH296" i="15"/>
  <c r="AI296" i="15"/>
  <c r="AJ296" i="15"/>
  <c r="D297" i="15"/>
  <c r="E297" i="15"/>
  <c r="F297" i="15"/>
  <c r="G297" i="15"/>
  <c r="H297" i="15"/>
  <c r="I297" i="15"/>
  <c r="J297" i="15"/>
  <c r="K297" i="15"/>
  <c r="L297" i="15"/>
  <c r="M297" i="15"/>
  <c r="N297" i="15"/>
  <c r="O297" i="15"/>
  <c r="P297" i="15"/>
  <c r="Q297" i="15"/>
  <c r="R297" i="15"/>
  <c r="S297" i="15"/>
  <c r="T297" i="15"/>
  <c r="U297" i="15"/>
  <c r="V297" i="15"/>
  <c r="W297" i="15"/>
  <c r="X297" i="15"/>
  <c r="Y297" i="15"/>
  <c r="Z297" i="15"/>
  <c r="AA297" i="15"/>
  <c r="AB297" i="15"/>
  <c r="AC297" i="15"/>
  <c r="AD297" i="15"/>
  <c r="AE297" i="15"/>
  <c r="AF297" i="15"/>
  <c r="AG297" i="15"/>
  <c r="AH297" i="15"/>
  <c r="AI297" i="15"/>
  <c r="AJ297" i="15"/>
  <c r="D298" i="15"/>
  <c r="E298" i="15"/>
  <c r="F298" i="15"/>
  <c r="G298" i="15"/>
  <c r="H298" i="15"/>
  <c r="I298" i="15"/>
  <c r="J298" i="15"/>
  <c r="K298" i="15"/>
  <c r="L298" i="15"/>
  <c r="M298" i="15"/>
  <c r="N298" i="15"/>
  <c r="O298" i="15"/>
  <c r="P298" i="15"/>
  <c r="Q298" i="15"/>
  <c r="R298" i="15"/>
  <c r="S298" i="15"/>
  <c r="T298" i="15"/>
  <c r="U298" i="15"/>
  <c r="V298" i="15"/>
  <c r="W298" i="15"/>
  <c r="X298" i="15"/>
  <c r="Y298" i="15"/>
  <c r="Z298" i="15"/>
  <c r="AA298" i="15"/>
  <c r="AB298" i="15"/>
  <c r="AC298" i="15"/>
  <c r="AD298" i="15"/>
  <c r="AE298" i="15"/>
  <c r="AF298" i="15"/>
  <c r="AG298" i="15"/>
  <c r="AH298" i="15"/>
  <c r="AI298" i="15"/>
  <c r="AJ298" i="15"/>
  <c r="D299" i="15"/>
  <c r="E299" i="15"/>
  <c r="F299" i="15"/>
  <c r="G299" i="15"/>
  <c r="H299" i="15"/>
  <c r="I299" i="15"/>
  <c r="J299" i="15"/>
  <c r="K299" i="15"/>
  <c r="L299" i="15"/>
  <c r="M299" i="15"/>
  <c r="N299" i="15"/>
  <c r="O299" i="15"/>
  <c r="P299" i="15"/>
  <c r="Q299" i="15"/>
  <c r="R299" i="15"/>
  <c r="S299" i="15"/>
  <c r="T299" i="15"/>
  <c r="U299" i="15"/>
  <c r="V299" i="15"/>
  <c r="W299" i="15"/>
  <c r="X299" i="15"/>
  <c r="Y299" i="15"/>
  <c r="Z299" i="15"/>
  <c r="AA299" i="15"/>
  <c r="AB299" i="15"/>
  <c r="AC299" i="15"/>
  <c r="AD299" i="15"/>
  <c r="AE299" i="15"/>
  <c r="AF299" i="15"/>
  <c r="AG299" i="15"/>
  <c r="AH299" i="15"/>
  <c r="AI299" i="15"/>
  <c r="AJ299" i="15"/>
  <c r="D300" i="15"/>
  <c r="E300" i="15"/>
  <c r="F300" i="15"/>
  <c r="G300" i="15"/>
  <c r="H300" i="15"/>
  <c r="I300" i="15"/>
  <c r="J300" i="15"/>
  <c r="K300" i="15"/>
  <c r="L300" i="15"/>
  <c r="M300" i="15"/>
  <c r="N300" i="15"/>
  <c r="O300" i="15"/>
  <c r="P300" i="15"/>
  <c r="Q300" i="15"/>
  <c r="R300" i="15"/>
  <c r="S300" i="15"/>
  <c r="T300" i="15"/>
  <c r="U300" i="15"/>
  <c r="V300" i="15"/>
  <c r="W300" i="15"/>
  <c r="X300" i="15"/>
  <c r="Y300" i="15"/>
  <c r="Z300" i="15"/>
  <c r="AA300" i="15"/>
  <c r="AB300" i="15"/>
  <c r="AC300" i="15"/>
  <c r="AD300" i="15"/>
  <c r="AE300" i="15"/>
  <c r="AF300" i="15"/>
  <c r="AG300" i="15"/>
  <c r="AH300" i="15"/>
  <c r="AI300" i="15"/>
  <c r="AJ300" i="15"/>
  <c r="D301" i="15"/>
  <c r="E301" i="15"/>
  <c r="F301" i="15"/>
  <c r="G301" i="15"/>
  <c r="H301" i="15"/>
  <c r="I301" i="15"/>
  <c r="J301" i="15"/>
  <c r="K301" i="15"/>
  <c r="L301" i="15"/>
  <c r="M301" i="15"/>
  <c r="N301" i="15"/>
  <c r="O301" i="15"/>
  <c r="P301" i="15"/>
  <c r="Q301" i="15"/>
  <c r="R301" i="15"/>
  <c r="S301" i="15"/>
  <c r="T301" i="15"/>
  <c r="U301" i="15"/>
  <c r="V301" i="15"/>
  <c r="W301" i="15"/>
  <c r="X301" i="15"/>
  <c r="Y301" i="15"/>
  <c r="Z301" i="15"/>
  <c r="AA301" i="15"/>
  <c r="AB301" i="15"/>
  <c r="AC301" i="15"/>
  <c r="AD301" i="15"/>
  <c r="AE301" i="15"/>
  <c r="AF301" i="15"/>
  <c r="AG301" i="15"/>
  <c r="AH301" i="15"/>
  <c r="AI301" i="15"/>
  <c r="AJ301" i="15"/>
  <c r="D302" i="15"/>
  <c r="E302" i="15"/>
  <c r="F302" i="15"/>
  <c r="G302" i="15"/>
  <c r="H302" i="15"/>
  <c r="I302" i="15"/>
  <c r="J302" i="15"/>
  <c r="K302" i="15"/>
  <c r="L302" i="15"/>
  <c r="M302" i="15"/>
  <c r="N302" i="15"/>
  <c r="O302" i="15"/>
  <c r="P302" i="15"/>
  <c r="Q302" i="15"/>
  <c r="R302" i="15"/>
  <c r="S302" i="15"/>
  <c r="T302" i="15"/>
  <c r="U302" i="15"/>
  <c r="V302" i="15"/>
  <c r="W302" i="15"/>
  <c r="X302" i="15"/>
  <c r="Y302" i="15"/>
  <c r="Z302" i="15"/>
  <c r="AA302" i="15"/>
  <c r="AB302" i="15"/>
  <c r="AC302" i="15"/>
  <c r="AD302" i="15"/>
  <c r="AE302" i="15"/>
  <c r="AF302" i="15"/>
  <c r="AG302" i="15"/>
  <c r="AH302" i="15"/>
  <c r="AI302" i="15"/>
  <c r="AJ302" i="15"/>
  <c r="D303" i="15"/>
  <c r="E303" i="15"/>
  <c r="F303" i="15"/>
  <c r="G303" i="15"/>
  <c r="H303" i="15"/>
  <c r="I303" i="15"/>
  <c r="J303" i="15"/>
  <c r="K303" i="15"/>
  <c r="L303" i="15"/>
  <c r="M303" i="15"/>
  <c r="N303" i="15"/>
  <c r="O303" i="15"/>
  <c r="P303" i="15"/>
  <c r="Q303" i="15"/>
  <c r="R303" i="15"/>
  <c r="S303" i="15"/>
  <c r="T303" i="15"/>
  <c r="U303" i="15"/>
  <c r="V303" i="15"/>
  <c r="W303" i="15"/>
  <c r="X303" i="15"/>
  <c r="Y303" i="15"/>
  <c r="Z303" i="15"/>
  <c r="AA303" i="15"/>
  <c r="AB303" i="15"/>
  <c r="AC303" i="15"/>
  <c r="AD303" i="15"/>
  <c r="AE303" i="15"/>
  <c r="AF303" i="15"/>
  <c r="AG303" i="15"/>
  <c r="AH303" i="15"/>
  <c r="AI303" i="15"/>
  <c r="AJ303" i="15"/>
  <c r="D304" i="15"/>
  <c r="E304" i="15"/>
  <c r="F304" i="15"/>
  <c r="G304" i="15"/>
  <c r="H304" i="15"/>
  <c r="I304" i="15"/>
  <c r="J304" i="15"/>
  <c r="K304" i="15"/>
  <c r="L304" i="15"/>
  <c r="M304" i="15"/>
  <c r="N304" i="15"/>
  <c r="O304" i="15"/>
  <c r="P304" i="15"/>
  <c r="Q304" i="15"/>
  <c r="R304" i="15"/>
  <c r="S304" i="15"/>
  <c r="T304" i="15"/>
  <c r="U304" i="15"/>
  <c r="V304" i="15"/>
  <c r="W304" i="15"/>
  <c r="X304" i="15"/>
  <c r="Y304" i="15"/>
  <c r="Z304" i="15"/>
  <c r="AA304" i="15"/>
  <c r="AB304" i="15"/>
  <c r="AC304" i="15"/>
  <c r="AD304" i="15"/>
  <c r="AE304" i="15"/>
  <c r="AF304" i="15"/>
  <c r="AG304" i="15"/>
  <c r="AH304" i="15"/>
  <c r="AI304" i="15"/>
  <c r="AJ304" i="15"/>
  <c r="D305" i="15"/>
  <c r="E305" i="15"/>
  <c r="F305" i="15"/>
  <c r="G305" i="15"/>
  <c r="H305" i="15"/>
  <c r="I305" i="15"/>
  <c r="J305" i="15"/>
  <c r="K305" i="15"/>
  <c r="L305" i="15"/>
  <c r="M305" i="15"/>
  <c r="N305" i="15"/>
  <c r="O305" i="15"/>
  <c r="P305" i="15"/>
  <c r="Q305" i="15"/>
  <c r="R305" i="15"/>
  <c r="S305" i="15"/>
  <c r="T305" i="15"/>
  <c r="U305" i="15"/>
  <c r="V305" i="15"/>
  <c r="W305" i="15"/>
  <c r="X305" i="15"/>
  <c r="Y305" i="15"/>
  <c r="Z305" i="15"/>
  <c r="AA305" i="15"/>
  <c r="AB305" i="15"/>
  <c r="AC305" i="15"/>
  <c r="AD305" i="15"/>
  <c r="AE305" i="15"/>
  <c r="AF305" i="15"/>
  <c r="AG305" i="15"/>
  <c r="AH305" i="15"/>
  <c r="AI305" i="15"/>
  <c r="AJ305" i="15"/>
  <c r="D306" i="15"/>
  <c r="E306" i="15"/>
  <c r="F306" i="15"/>
  <c r="G306" i="15"/>
  <c r="H306" i="15"/>
  <c r="I306" i="15"/>
  <c r="J306" i="15"/>
  <c r="K306" i="15"/>
  <c r="L306" i="15"/>
  <c r="M306" i="15"/>
  <c r="N306" i="15"/>
  <c r="O306" i="15"/>
  <c r="P306" i="15"/>
  <c r="Q306" i="15"/>
  <c r="R306" i="15"/>
  <c r="S306" i="15"/>
  <c r="T306" i="15"/>
  <c r="U306" i="15"/>
  <c r="V306" i="15"/>
  <c r="W306" i="15"/>
  <c r="X306" i="15"/>
  <c r="Y306" i="15"/>
  <c r="Z306" i="15"/>
  <c r="AA306" i="15"/>
  <c r="AB306" i="15"/>
  <c r="AC306" i="15"/>
  <c r="AD306" i="15"/>
  <c r="AE306" i="15"/>
  <c r="AF306" i="15"/>
  <c r="AG306" i="15"/>
  <c r="AH306" i="15"/>
  <c r="AI306" i="15"/>
  <c r="AJ306" i="15"/>
  <c r="D307" i="15"/>
  <c r="E307" i="15"/>
  <c r="F307" i="15"/>
  <c r="G307" i="15"/>
  <c r="H307" i="15"/>
  <c r="I307" i="15"/>
  <c r="J307" i="15"/>
  <c r="K307" i="15"/>
  <c r="L307" i="15"/>
  <c r="M307" i="15"/>
  <c r="N307" i="15"/>
  <c r="O307" i="15"/>
  <c r="P307" i="15"/>
  <c r="Q307" i="15"/>
  <c r="R307" i="15"/>
  <c r="S307" i="15"/>
  <c r="T307" i="15"/>
  <c r="U307" i="15"/>
  <c r="V307" i="15"/>
  <c r="W307" i="15"/>
  <c r="X307" i="15"/>
  <c r="Y307" i="15"/>
  <c r="Z307" i="15"/>
  <c r="AA307" i="15"/>
  <c r="AB307" i="15"/>
  <c r="AC307" i="15"/>
  <c r="AD307" i="15"/>
  <c r="AE307" i="15"/>
  <c r="AF307" i="15"/>
  <c r="AG307" i="15"/>
  <c r="AH307" i="15"/>
  <c r="AI307" i="15"/>
  <c r="AJ307" i="15"/>
  <c r="D308" i="15"/>
  <c r="E308" i="15"/>
  <c r="F308" i="15"/>
  <c r="G308" i="15"/>
  <c r="H308" i="15"/>
  <c r="I308" i="15"/>
  <c r="J308" i="15"/>
  <c r="K308" i="15"/>
  <c r="L308" i="15"/>
  <c r="M308" i="15"/>
  <c r="N308" i="15"/>
  <c r="O308" i="15"/>
  <c r="P308" i="15"/>
  <c r="Q308" i="15"/>
  <c r="R308" i="15"/>
  <c r="S308" i="15"/>
  <c r="T308" i="15"/>
  <c r="U308" i="15"/>
  <c r="V308" i="15"/>
  <c r="W308" i="15"/>
  <c r="X308" i="15"/>
  <c r="Y308" i="15"/>
  <c r="Z308" i="15"/>
  <c r="AA308" i="15"/>
  <c r="AB308" i="15"/>
  <c r="AC308" i="15"/>
  <c r="AD308" i="15"/>
  <c r="AE308" i="15"/>
  <c r="AF308" i="15"/>
  <c r="AG308" i="15"/>
  <c r="AH308" i="15"/>
  <c r="AI308" i="15"/>
  <c r="AJ308" i="15"/>
  <c r="D309" i="15"/>
  <c r="E309" i="15"/>
  <c r="F309" i="15"/>
  <c r="G309" i="15"/>
  <c r="H309" i="15"/>
  <c r="I309" i="15"/>
  <c r="J309" i="15"/>
  <c r="K309" i="15"/>
  <c r="L309" i="15"/>
  <c r="M309" i="15"/>
  <c r="N309" i="15"/>
  <c r="O309" i="15"/>
  <c r="P309" i="15"/>
  <c r="Q309" i="15"/>
  <c r="R309" i="15"/>
  <c r="S309" i="15"/>
  <c r="T309" i="15"/>
  <c r="U309" i="15"/>
  <c r="V309" i="15"/>
  <c r="W309" i="15"/>
  <c r="X309" i="15"/>
  <c r="Y309" i="15"/>
  <c r="Z309" i="15"/>
  <c r="AA309" i="15"/>
  <c r="AB309" i="15"/>
  <c r="AC309" i="15"/>
  <c r="AD309" i="15"/>
  <c r="AE309" i="15"/>
  <c r="AF309" i="15"/>
  <c r="AG309" i="15"/>
  <c r="AH309" i="15"/>
  <c r="AI309" i="15"/>
  <c r="AJ309" i="15"/>
  <c r="D310" i="15"/>
  <c r="E310" i="15"/>
  <c r="F310" i="15"/>
  <c r="G310" i="15"/>
  <c r="H310" i="15"/>
  <c r="I310" i="15"/>
  <c r="J310" i="15"/>
  <c r="K310" i="15"/>
  <c r="L310" i="15"/>
  <c r="M310" i="15"/>
  <c r="N310" i="15"/>
  <c r="O310" i="15"/>
  <c r="P310" i="15"/>
  <c r="Q310" i="15"/>
  <c r="R310" i="15"/>
  <c r="S310" i="15"/>
  <c r="T310" i="15"/>
  <c r="U310" i="15"/>
  <c r="V310" i="15"/>
  <c r="W310" i="15"/>
  <c r="X310" i="15"/>
  <c r="Y310" i="15"/>
  <c r="Z310" i="15"/>
  <c r="AA310" i="15"/>
  <c r="AB310" i="15"/>
  <c r="AC310" i="15"/>
  <c r="AD310" i="15"/>
  <c r="AE310" i="15"/>
  <c r="AF310" i="15"/>
  <c r="AG310" i="15"/>
  <c r="AH310" i="15"/>
  <c r="AI310" i="15"/>
  <c r="AJ310" i="15"/>
  <c r="D311" i="15"/>
  <c r="E311" i="15"/>
  <c r="F311" i="15"/>
  <c r="G311" i="15"/>
  <c r="H311" i="15"/>
  <c r="I311" i="15"/>
  <c r="J311" i="15"/>
  <c r="K311" i="15"/>
  <c r="L311" i="15"/>
  <c r="M311" i="15"/>
  <c r="N311" i="15"/>
  <c r="O311" i="15"/>
  <c r="P311" i="15"/>
  <c r="Q311" i="15"/>
  <c r="R311" i="15"/>
  <c r="S311" i="15"/>
  <c r="T311" i="15"/>
  <c r="U311" i="15"/>
  <c r="V311" i="15"/>
  <c r="W311" i="15"/>
  <c r="X311" i="15"/>
  <c r="Y311" i="15"/>
  <c r="Z311" i="15"/>
  <c r="AA311" i="15"/>
  <c r="AB311" i="15"/>
  <c r="AC311" i="15"/>
  <c r="AD311" i="15"/>
  <c r="AE311" i="15"/>
  <c r="AF311" i="15"/>
  <c r="AG311" i="15"/>
  <c r="AH311" i="15"/>
  <c r="AI311" i="15"/>
  <c r="AJ311" i="15"/>
  <c r="D312" i="15"/>
  <c r="E312" i="15"/>
  <c r="F312" i="15"/>
  <c r="G312" i="15"/>
  <c r="H312" i="15"/>
  <c r="I312" i="15"/>
  <c r="J312" i="15"/>
  <c r="K312" i="15"/>
  <c r="L312" i="15"/>
  <c r="M312" i="15"/>
  <c r="N312" i="15"/>
  <c r="O312" i="15"/>
  <c r="P312" i="15"/>
  <c r="Q312" i="15"/>
  <c r="R312" i="15"/>
  <c r="S312" i="15"/>
  <c r="T312" i="15"/>
  <c r="U312" i="15"/>
  <c r="V312" i="15"/>
  <c r="W312" i="15"/>
  <c r="X312" i="15"/>
  <c r="Y312" i="15"/>
  <c r="Z312" i="15"/>
  <c r="AA312" i="15"/>
  <c r="AB312" i="15"/>
  <c r="AC312" i="15"/>
  <c r="AD312" i="15"/>
  <c r="AE312" i="15"/>
  <c r="AF312" i="15"/>
  <c r="AG312" i="15"/>
  <c r="AH312" i="15"/>
  <c r="AI312" i="15"/>
  <c r="AJ312" i="15"/>
  <c r="D313" i="15"/>
  <c r="E313" i="15"/>
  <c r="F313" i="15"/>
  <c r="G313" i="15"/>
  <c r="H313" i="15"/>
  <c r="I313" i="15"/>
  <c r="J313" i="15"/>
  <c r="K313" i="15"/>
  <c r="L313" i="15"/>
  <c r="M313" i="15"/>
  <c r="N313" i="15"/>
  <c r="O313" i="15"/>
  <c r="P313" i="15"/>
  <c r="Q313" i="15"/>
  <c r="R313" i="15"/>
  <c r="S313" i="15"/>
  <c r="T313" i="15"/>
  <c r="U313" i="15"/>
  <c r="V313" i="15"/>
  <c r="W313" i="15"/>
  <c r="X313" i="15"/>
  <c r="Y313" i="15"/>
  <c r="Z313" i="15"/>
  <c r="AA313" i="15"/>
  <c r="AB313" i="15"/>
  <c r="AC313" i="15"/>
  <c r="AD313" i="15"/>
  <c r="AE313" i="15"/>
  <c r="AF313" i="15"/>
  <c r="AG313" i="15"/>
  <c r="AH313" i="15"/>
  <c r="AI313" i="15"/>
  <c r="AJ313" i="15"/>
  <c r="D314" i="15"/>
  <c r="E314" i="15"/>
  <c r="F314" i="15"/>
  <c r="G314" i="15"/>
  <c r="H314" i="15"/>
  <c r="I314" i="15"/>
  <c r="J314" i="15"/>
  <c r="K314" i="15"/>
  <c r="L314" i="15"/>
  <c r="M314" i="15"/>
  <c r="N314" i="15"/>
  <c r="O314" i="15"/>
  <c r="P314" i="15"/>
  <c r="Q314" i="15"/>
  <c r="R314" i="15"/>
  <c r="S314" i="15"/>
  <c r="T314" i="15"/>
  <c r="U314" i="15"/>
  <c r="V314" i="15"/>
  <c r="W314" i="15"/>
  <c r="X314" i="15"/>
  <c r="Y314" i="15"/>
  <c r="Z314" i="15"/>
  <c r="AA314" i="15"/>
  <c r="AB314" i="15"/>
  <c r="AC314" i="15"/>
  <c r="AD314" i="15"/>
  <c r="AE314" i="15"/>
  <c r="AF314" i="15"/>
  <c r="AG314" i="15"/>
  <c r="AH314" i="15"/>
  <c r="AI314" i="15"/>
  <c r="AJ314" i="15"/>
  <c r="D315" i="15"/>
  <c r="E315" i="15"/>
  <c r="F315" i="15"/>
  <c r="G315" i="15"/>
  <c r="H315" i="15"/>
  <c r="I315" i="15"/>
  <c r="J315" i="15"/>
  <c r="K315" i="15"/>
  <c r="L315" i="15"/>
  <c r="M315" i="15"/>
  <c r="N315" i="15"/>
  <c r="O315" i="15"/>
  <c r="P315" i="15"/>
  <c r="Q315" i="15"/>
  <c r="R315" i="15"/>
  <c r="S315" i="15"/>
  <c r="T315" i="15"/>
  <c r="U315" i="15"/>
  <c r="V315" i="15"/>
  <c r="W315" i="15"/>
  <c r="X315" i="15"/>
  <c r="Y315" i="15"/>
  <c r="Z315" i="15"/>
  <c r="AA315" i="15"/>
  <c r="AB315" i="15"/>
  <c r="AC315" i="15"/>
  <c r="AD315" i="15"/>
  <c r="AE315" i="15"/>
  <c r="AF315" i="15"/>
  <c r="AG315" i="15"/>
  <c r="AH315" i="15"/>
  <c r="AI315" i="15"/>
  <c r="AJ315" i="15"/>
  <c r="D316" i="15"/>
  <c r="E316" i="15"/>
  <c r="F316" i="15"/>
  <c r="G316" i="15"/>
  <c r="H316" i="15"/>
  <c r="I316" i="15"/>
  <c r="J316" i="15"/>
  <c r="K316" i="15"/>
  <c r="L316" i="15"/>
  <c r="M316" i="15"/>
  <c r="N316" i="15"/>
  <c r="O316" i="15"/>
  <c r="P316" i="15"/>
  <c r="Q316" i="15"/>
  <c r="R316" i="15"/>
  <c r="S316" i="15"/>
  <c r="T316" i="15"/>
  <c r="U316" i="15"/>
  <c r="V316" i="15"/>
  <c r="W316" i="15"/>
  <c r="X316" i="15"/>
  <c r="Y316" i="15"/>
  <c r="Z316" i="15"/>
  <c r="AA316" i="15"/>
  <c r="AB316" i="15"/>
  <c r="AC316" i="15"/>
  <c r="AD316" i="15"/>
  <c r="AE316" i="15"/>
  <c r="AF316" i="15"/>
  <c r="AG316" i="15"/>
  <c r="AH316" i="15"/>
  <c r="AI316" i="15"/>
  <c r="AJ316" i="15"/>
  <c r="D317" i="15"/>
  <c r="E317" i="15"/>
  <c r="F317" i="15"/>
  <c r="G317" i="15"/>
  <c r="H317" i="15"/>
  <c r="I317" i="15"/>
  <c r="J317" i="15"/>
  <c r="K317" i="15"/>
  <c r="L317" i="15"/>
  <c r="M317" i="15"/>
  <c r="N317" i="15"/>
  <c r="O317" i="15"/>
  <c r="P317" i="15"/>
  <c r="Q317" i="15"/>
  <c r="R317" i="15"/>
  <c r="S317" i="15"/>
  <c r="T317" i="15"/>
  <c r="U317" i="15"/>
  <c r="V317" i="15"/>
  <c r="W317" i="15"/>
  <c r="X317" i="15"/>
  <c r="Y317" i="15"/>
  <c r="Z317" i="15"/>
  <c r="AA317" i="15"/>
  <c r="AB317" i="15"/>
  <c r="AC317" i="15"/>
  <c r="AD317" i="15"/>
  <c r="AE317" i="15"/>
  <c r="AF317" i="15"/>
  <c r="AG317" i="15"/>
  <c r="AH317" i="15"/>
  <c r="AI317" i="15"/>
  <c r="AJ317" i="15"/>
  <c r="D318" i="15"/>
  <c r="E318" i="15"/>
  <c r="F318" i="15"/>
  <c r="G318" i="15"/>
  <c r="H318" i="15"/>
  <c r="I318" i="15"/>
  <c r="J318" i="15"/>
  <c r="K318" i="15"/>
  <c r="L318" i="15"/>
  <c r="M318" i="15"/>
  <c r="N318" i="15"/>
  <c r="O318" i="15"/>
  <c r="P318" i="15"/>
  <c r="Q318" i="15"/>
  <c r="R318" i="15"/>
  <c r="S318" i="15"/>
  <c r="T318" i="15"/>
  <c r="U318" i="15"/>
  <c r="V318" i="15"/>
  <c r="W318" i="15"/>
  <c r="X318" i="15"/>
  <c r="Y318" i="15"/>
  <c r="Z318" i="15"/>
  <c r="AA318" i="15"/>
  <c r="AB318" i="15"/>
  <c r="AC318" i="15"/>
  <c r="AD318" i="15"/>
  <c r="AE318" i="15"/>
  <c r="AF318" i="15"/>
  <c r="AG318" i="15"/>
  <c r="AH318" i="15"/>
  <c r="AI318" i="15"/>
  <c r="AJ318" i="15"/>
  <c r="D319" i="15"/>
  <c r="E319" i="15"/>
  <c r="F319" i="15"/>
  <c r="G319" i="15"/>
  <c r="H319" i="15"/>
  <c r="I319" i="15"/>
  <c r="J319" i="15"/>
  <c r="K319" i="15"/>
  <c r="L319" i="15"/>
  <c r="M319" i="15"/>
  <c r="N319" i="15"/>
  <c r="O319" i="15"/>
  <c r="P319" i="15"/>
  <c r="Q319" i="15"/>
  <c r="R319" i="15"/>
  <c r="S319" i="15"/>
  <c r="T319" i="15"/>
  <c r="U319" i="15"/>
  <c r="V319" i="15"/>
  <c r="W319" i="15"/>
  <c r="X319" i="15"/>
  <c r="Y319" i="15"/>
  <c r="Z319" i="15"/>
  <c r="AA319" i="15"/>
  <c r="AB319" i="15"/>
  <c r="AC319" i="15"/>
  <c r="AD319" i="15"/>
  <c r="AE319" i="15"/>
  <c r="AF319" i="15"/>
  <c r="AG319" i="15"/>
  <c r="AH319" i="15"/>
  <c r="AI319" i="15"/>
  <c r="AJ319" i="15"/>
  <c r="D320" i="15"/>
  <c r="E320" i="15"/>
  <c r="F320" i="15"/>
  <c r="G320" i="15"/>
  <c r="H320" i="15"/>
  <c r="I320" i="15"/>
  <c r="J320" i="15"/>
  <c r="K320" i="15"/>
  <c r="L320" i="15"/>
  <c r="M320" i="15"/>
  <c r="N320" i="15"/>
  <c r="O320" i="15"/>
  <c r="P320" i="15"/>
  <c r="Q320" i="15"/>
  <c r="R320" i="15"/>
  <c r="S320" i="15"/>
  <c r="T320" i="15"/>
  <c r="U320" i="15"/>
  <c r="V320" i="15"/>
  <c r="W320" i="15"/>
  <c r="X320" i="15"/>
  <c r="Y320" i="15"/>
  <c r="Z320" i="15"/>
  <c r="AA320" i="15"/>
  <c r="AB320" i="15"/>
  <c r="AC320" i="15"/>
  <c r="AD320" i="15"/>
  <c r="AE320" i="15"/>
  <c r="AF320" i="15"/>
  <c r="AG320" i="15"/>
  <c r="AH320" i="15"/>
  <c r="AI320" i="15"/>
  <c r="AJ320" i="15"/>
  <c r="D321" i="15"/>
  <c r="E321" i="15"/>
  <c r="F321" i="15"/>
  <c r="G321" i="15"/>
  <c r="H321" i="15"/>
  <c r="I321" i="15"/>
  <c r="J321" i="15"/>
  <c r="K321" i="15"/>
  <c r="L321" i="15"/>
  <c r="M321" i="15"/>
  <c r="N321" i="15"/>
  <c r="O321" i="15"/>
  <c r="P321" i="15"/>
  <c r="Q321" i="15"/>
  <c r="R321" i="15"/>
  <c r="S321" i="15"/>
  <c r="T321" i="15"/>
  <c r="U321" i="15"/>
  <c r="V321" i="15"/>
  <c r="W321" i="15"/>
  <c r="X321" i="15"/>
  <c r="Y321" i="15"/>
  <c r="Z321" i="15"/>
  <c r="AA321" i="15"/>
  <c r="AB321" i="15"/>
  <c r="AC321" i="15"/>
  <c r="AD321" i="15"/>
  <c r="AE321" i="15"/>
  <c r="AF321" i="15"/>
  <c r="AG321" i="15"/>
  <c r="AH321" i="15"/>
  <c r="AI321" i="15"/>
  <c r="AJ321" i="15"/>
  <c r="D322" i="15"/>
  <c r="E322" i="15"/>
  <c r="F322" i="15"/>
  <c r="G322" i="15"/>
  <c r="H322" i="15"/>
  <c r="I322" i="15"/>
  <c r="J322" i="15"/>
  <c r="K322" i="15"/>
  <c r="L322" i="15"/>
  <c r="M322" i="15"/>
  <c r="N322" i="15"/>
  <c r="O322" i="15"/>
  <c r="P322" i="15"/>
  <c r="Q322" i="15"/>
  <c r="R322" i="15"/>
  <c r="S322" i="15"/>
  <c r="T322" i="15"/>
  <c r="U322" i="15"/>
  <c r="V322" i="15"/>
  <c r="W322" i="15"/>
  <c r="X322" i="15"/>
  <c r="Y322" i="15"/>
  <c r="Z322" i="15"/>
  <c r="AA322" i="15"/>
  <c r="AB322" i="15"/>
  <c r="AC322" i="15"/>
  <c r="AD322" i="15"/>
  <c r="AE322" i="15"/>
  <c r="AF322" i="15"/>
  <c r="AG322" i="15"/>
  <c r="AH322" i="15"/>
  <c r="AI322" i="15"/>
  <c r="AJ322" i="15"/>
  <c r="D323" i="15"/>
  <c r="E323" i="15"/>
  <c r="F323" i="15"/>
  <c r="G323" i="15"/>
  <c r="H323" i="15"/>
  <c r="I323" i="15"/>
  <c r="J323" i="15"/>
  <c r="K323" i="15"/>
  <c r="L323" i="15"/>
  <c r="M323" i="15"/>
  <c r="N323" i="15"/>
  <c r="O323" i="15"/>
  <c r="P323" i="15"/>
  <c r="Q323" i="15"/>
  <c r="R323" i="15"/>
  <c r="S323" i="15"/>
  <c r="T323" i="15"/>
  <c r="U323" i="15"/>
  <c r="V323" i="15"/>
  <c r="W323" i="15"/>
  <c r="X323" i="15"/>
  <c r="Y323" i="15"/>
  <c r="Z323" i="15"/>
  <c r="AA323" i="15"/>
  <c r="AB323" i="15"/>
  <c r="AC323" i="15"/>
  <c r="AD323" i="15"/>
  <c r="AE323" i="15"/>
  <c r="AF323" i="15"/>
  <c r="AG323" i="15"/>
  <c r="AH323" i="15"/>
  <c r="AI323" i="15"/>
  <c r="AJ323" i="15"/>
  <c r="D324" i="15"/>
  <c r="E324" i="15"/>
  <c r="F324" i="15"/>
  <c r="G324" i="15"/>
  <c r="H324" i="15"/>
  <c r="I324" i="15"/>
  <c r="J324" i="15"/>
  <c r="K324" i="15"/>
  <c r="L324" i="15"/>
  <c r="M324" i="15"/>
  <c r="N324" i="15"/>
  <c r="O324" i="15"/>
  <c r="P324" i="15"/>
  <c r="Q324" i="15"/>
  <c r="R324" i="15"/>
  <c r="S324" i="15"/>
  <c r="T324" i="15"/>
  <c r="U324" i="15"/>
  <c r="V324" i="15"/>
  <c r="W324" i="15"/>
  <c r="X324" i="15"/>
  <c r="Y324" i="15"/>
  <c r="Z324" i="15"/>
  <c r="AA324" i="15"/>
  <c r="AB324" i="15"/>
  <c r="AC324" i="15"/>
  <c r="AD324" i="15"/>
  <c r="AE324" i="15"/>
  <c r="AF324" i="15"/>
  <c r="AG324" i="15"/>
  <c r="AH324" i="15"/>
  <c r="AI324" i="15"/>
  <c r="AJ324" i="15"/>
  <c r="D325" i="15"/>
  <c r="E325" i="15"/>
  <c r="F325" i="15"/>
  <c r="G325" i="15"/>
  <c r="H325" i="15"/>
  <c r="I325" i="15"/>
  <c r="J325" i="15"/>
  <c r="K325" i="15"/>
  <c r="L325" i="15"/>
  <c r="M325" i="15"/>
  <c r="N325" i="15"/>
  <c r="O325" i="15"/>
  <c r="P325" i="15"/>
  <c r="Q325" i="15"/>
  <c r="R325" i="15"/>
  <c r="S325" i="15"/>
  <c r="T325" i="15"/>
  <c r="U325" i="15"/>
  <c r="V325" i="15"/>
  <c r="W325" i="15"/>
  <c r="X325" i="15"/>
  <c r="Y325" i="15"/>
  <c r="Z325" i="15"/>
  <c r="AA325" i="15"/>
  <c r="AB325" i="15"/>
  <c r="AC325" i="15"/>
  <c r="AD325" i="15"/>
  <c r="AE325" i="15"/>
  <c r="AF325" i="15"/>
  <c r="AG325" i="15"/>
  <c r="AH325" i="15"/>
  <c r="AI325" i="15"/>
  <c r="AJ325" i="15"/>
  <c r="D326" i="15"/>
  <c r="E326" i="15"/>
  <c r="F326" i="15"/>
  <c r="G326" i="15"/>
  <c r="H326" i="15"/>
  <c r="I326" i="15"/>
  <c r="J326" i="15"/>
  <c r="K326" i="15"/>
  <c r="L326" i="15"/>
  <c r="M326" i="15"/>
  <c r="N326" i="15"/>
  <c r="O326" i="15"/>
  <c r="P326" i="15"/>
  <c r="Q326" i="15"/>
  <c r="R326" i="15"/>
  <c r="S326" i="15"/>
  <c r="T326" i="15"/>
  <c r="U326" i="15"/>
  <c r="V326" i="15"/>
  <c r="W326" i="15"/>
  <c r="X326" i="15"/>
  <c r="Y326" i="15"/>
  <c r="Z326" i="15"/>
  <c r="AA326" i="15"/>
  <c r="AB326" i="15"/>
  <c r="AC326" i="15"/>
  <c r="AD326" i="15"/>
  <c r="AE326" i="15"/>
  <c r="AF326" i="15"/>
  <c r="AG326" i="15"/>
  <c r="AH326" i="15"/>
  <c r="AI326" i="15"/>
  <c r="AJ326" i="15"/>
  <c r="D327" i="15"/>
  <c r="E327" i="15"/>
  <c r="F327" i="15"/>
  <c r="G327" i="15"/>
  <c r="H327" i="15"/>
  <c r="I327" i="15"/>
  <c r="J327" i="15"/>
  <c r="K327" i="15"/>
  <c r="L327" i="15"/>
  <c r="M327" i="15"/>
  <c r="N327" i="15"/>
  <c r="O327" i="15"/>
  <c r="P327" i="15"/>
  <c r="Q327" i="15"/>
  <c r="R327" i="15"/>
  <c r="S327" i="15"/>
  <c r="T327" i="15"/>
  <c r="U327" i="15"/>
  <c r="V327" i="15"/>
  <c r="W327" i="15"/>
  <c r="X327" i="15"/>
  <c r="Y327" i="15"/>
  <c r="Z327" i="15"/>
  <c r="AA327" i="15"/>
  <c r="AB327" i="15"/>
  <c r="AC327" i="15"/>
  <c r="AD327" i="15"/>
  <c r="AE327" i="15"/>
  <c r="AF327" i="15"/>
  <c r="AG327" i="15"/>
  <c r="AH327" i="15"/>
  <c r="AI327" i="15"/>
  <c r="AJ327" i="15"/>
  <c r="D328" i="15"/>
  <c r="E328" i="15"/>
  <c r="F328" i="15"/>
  <c r="G328" i="15"/>
  <c r="H328" i="15"/>
  <c r="I328" i="15"/>
  <c r="J328" i="15"/>
  <c r="K328" i="15"/>
  <c r="L328" i="15"/>
  <c r="M328" i="15"/>
  <c r="N328" i="15"/>
  <c r="O328" i="15"/>
  <c r="P328" i="15"/>
  <c r="Q328" i="15"/>
  <c r="R328" i="15"/>
  <c r="S328" i="15"/>
  <c r="T328" i="15"/>
  <c r="U328" i="15"/>
  <c r="V328" i="15"/>
  <c r="W328" i="15"/>
  <c r="X328" i="15"/>
  <c r="Y328" i="15"/>
  <c r="Z328" i="15"/>
  <c r="AA328" i="15"/>
  <c r="AB328" i="15"/>
  <c r="AC328" i="15"/>
  <c r="AD328" i="15"/>
  <c r="AE328" i="15"/>
  <c r="AF328" i="15"/>
  <c r="AG328" i="15"/>
  <c r="AH328" i="15"/>
  <c r="AI328" i="15"/>
  <c r="AJ328" i="15"/>
  <c r="D329" i="15"/>
  <c r="E329" i="15"/>
  <c r="F329" i="15"/>
  <c r="G329" i="15"/>
  <c r="H329" i="15"/>
  <c r="I329" i="15"/>
  <c r="J329" i="15"/>
  <c r="K329" i="15"/>
  <c r="L329" i="15"/>
  <c r="M329" i="15"/>
  <c r="N329" i="15"/>
  <c r="O329" i="15"/>
  <c r="P329" i="15"/>
  <c r="Q329" i="15"/>
  <c r="R329" i="15"/>
  <c r="S329" i="15"/>
  <c r="T329" i="15"/>
  <c r="U329" i="15"/>
  <c r="V329" i="15"/>
  <c r="W329" i="15"/>
  <c r="X329" i="15"/>
  <c r="Y329" i="15"/>
  <c r="Z329" i="15"/>
  <c r="AA329" i="15"/>
  <c r="AB329" i="15"/>
  <c r="AC329" i="15"/>
  <c r="AD329" i="15"/>
  <c r="AE329" i="15"/>
  <c r="AF329" i="15"/>
  <c r="AG329" i="15"/>
  <c r="AH329" i="15"/>
  <c r="AI329" i="15"/>
  <c r="AJ329" i="15"/>
  <c r="D330" i="15"/>
  <c r="E330" i="15"/>
  <c r="F330" i="15"/>
  <c r="G330" i="15"/>
  <c r="H330" i="15"/>
  <c r="I330" i="15"/>
  <c r="J330" i="15"/>
  <c r="K330" i="15"/>
  <c r="L330" i="15"/>
  <c r="M330" i="15"/>
  <c r="N330" i="15"/>
  <c r="O330" i="15"/>
  <c r="P330" i="15"/>
  <c r="Q330" i="15"/>
  <c r="R330" i="15"/>
  <c r="S330" i="15"/>
  <c r="T330" i="15"/>
  <c r="U330" i="15"/>
  <c r="V330" i="15"/>
  <c r="W330" i="15"/>
  <c r="X330" i="15"/>
  <c r="Y330" i="15"/>
  <c r="Z330" i="15"/>
  <c r="AA330" i="15"/>
  <c r="AB330" i="15"/>
  <c r="AC330" i="15"/>
  <c r="AD330" i="15"/>
  <c r="AE330" i="15"/>
  <c r="AF330" i="15"/>
  <c r="AG330" i="15"/>
  <c r="AH330" i="15"/>
  <c r="AI330" i="15"/>
  <c r="AJ330" i="15"/>
  <c r="D331" i="15"/>
  <c r="E331" i="15"/>
  <c r="F331" i="15"/>
  <c r="G331" i="15"/>
  <c r="H331" i="15"/>
  <c r="I331" i="15"/>
  <c r="J331" i="15"/>
  <c r="K331" i="15"/>
  <c r="L331" i="15"/>
  <c r="M331" i="15"/>
  <c r="N331" i="15"/>
  <c r="O331" i="15"/>
  <c r="P331" i="15"/>
  <c r="Q331" i="15"/>
  <c r="R331" i="15"/>
  <c r="S331" i="15"/>
  <c r="T331" i="15"/>
  <c r="U331" i="15"/>
  <c r="V331" i="15"/>
  <c r="W331" i="15"/>
  <c r="X331" i="15"/>
  <c r="Y331" i="15"/>
  <c r="Z331" i="15"/>
  <c r="AA331" i="15"/>
  <c r="AB331" i="15"/>
  <c r="AC331" i="15"/>
  <c r="AD331" i="15"/>
  <c r="AE331" i="15"/>
  <c r="AF331" i="15"/>
  <c r="AG331" i="15"/>
  <c r="AH331" i="15"/>
  <c r="AI331" i="15"/>
  <c r="AJ331" i="15"/>
  <c r="D332" i="15"/>
  <c r="E332" i="15"/>
  <c r="F332" i="15"/>
  <c r="G332" i="15"/>
  <c r="H332" i="15"/>
  <c r="I332" i="15"/>
  <c r="J332" i="15"/>
  <c r="K332" i="15"/>
  <c r="L332" i="15"/>
  <c r="M332" i="15"/>
  <c r="N332" i="15"/>
  <c r="O332" i="15"/>
  <c r="P332" i="15"/>
  <c r="Q332" i="15"/>
  <c r="R332" i="15"/>
  <c r="S332" i="15"/>
  <c r="T332" i="15"/>
  <c r="U332" i="15"/>
  <c r="V332" i="15"/>
  <c r="W332" i="15"/>
  <c r="X332" i="15"/>
  <c r="Y332" i="15"/>
  <c r="Z332" i="15"/>
  <c r="AA332" i="15"/>
  <c r="AB332" i="15"/>
  <c r="AC332" i="15"/>
  <c r="AD332" i="15"/>
  <c r="AE332" i="15"/>
  <c r="AF332" i="15"/>
  <c r="AG332" i="15"/>
  <c r="AH332" i="15"/>
  <c r="AI332" i="15"/>
  <c r="AJ332" i="15"/>
  <c r="D333" i="15"/>
  <c r="E333" i="15"/>
  <c r="F333" i="15"/>
  <c r="G333" i="15"/>
  <c r="H333" i="15"/>
  <c r="I333" i="15"/>
  <c r="J333" i="15"/>
  <c r="K333" i="15"/>
  <c r="L333" i="15"/>
  <c r="M333" i="15"/>
  <c r="N333" i="15"/>
  <c r="O333" i="15"/>
  <c r="P333" i="15"/>
  <c r="Q333" i="15"/>
  <c r="R333" i="15"/>
  <c r="S333" i="15"/>
  <c r="T333" i="15"/>
  <c r="U333" i="15"/>
  <c r="V333" i="15"/>
  <c r="W333" i="15"/>
  <c r="X333" i="15"/>
  <c r="Y333" i="15"/>
  <c r="Z333" i="15"/>
  <c r="AA333" i="15"/>
  <c r="AB333" i="15"/>
  <c r="AC333" i="15"/>
  <c r="AD333" i="15"/>
  <c r="AE333" i="15"/>
  <c r="AF333" i="15"/>
  <c r="AG333" i="15"/>
  <c r="AH333" i="15"/>
  <c r="AI333" i="15"/>
  <c r="AJ333" i="15"/>
  <c r="D334" i="15"/>
  <c r="E334" i="15"/>
  <c r="F334" i="15"/>
  <c r="G334" i="15"/>
  <c r="H334" i="15"/>
  <c r="I334" i="15"/>
  <c r="J334" i="15"/>
  <c r="K334" i="15"/>
  <c r="L334" i="15"/>
  <c r="M334" i="15"/>
  <c r="N334" i="15"/>
  <c r="O334" i="15"/>
  <c r="P334" i="15"/>
  <c r="Q334" i="15"/>
  <c r="R334" i="15"/>
  <c r="S334" i="15"/>
  <c r="T334" i="15"/>
  <c r="U334" i="15"/>
  <c r="V334" i="15"/>
  <c r="W334" i="15"/>
  <c r="X334" i="15"/>
  <c r="Y334" i="15"/>
  <c r="Z334" i="15"/>
  <c r="AA334" i="15"/>
  <c r="AB334" i="15"/>
  <c r="AC334" i="15"/>
  <c r="AD334" i="15"/>
  <c r="AE334" i="15"/>
  <c r="AF334" i="15"/>
  <c r="AG334" i="15"/>
  <c r="AH334" i="15"/>
  <c r="AI334" i="15"/>
  <c r="AJ334" i="15"/>
  <c r="D335" i="15"/>
  <c r="E335" i="15"/>
  <c r="F335" i="15"/>
  <c r="G335" i="15"/>
  <c r="H335" i="15"/>
  <c r="I335" i="15"/>
  <c r="J335" i="15"/>
  <c r="K335" i="15"/>
  <c r="L335" i="15"/>
  <c r="M335" i="15"/>
  <c r="N335" i="15"/>
  <c r="O335" i="15"/>
  <c r="P335" i="15"/>
  <c r="Q335" i="15"/>
  <c r="R335" i="15"/>
  <c r="S335" i="15"/>
  <c r="T335" i="15"/>
  <c r="U335" i="15"/>
  <c r="V335" i="15"/>
  <c r="W335" i="15"/>
  <c r="X335" i="15"/>
  <c r="Y335" i="15"/>
  <c r="Z335" i="15"/>
  <c r="AA335" i="15"/>
  <c r="AB335" i="15"/>
  <c r="AC335" i="15"/>
  <c r="AD335" i="15"/>
  <c r="AE335" i="15"/>
  <c r="AF335" i="15"/>
  <c r="AG335" i="15"/>
  <c r="AH335" i="15"/>
  <c r="AI335" i="15"/>
  <c r="AJ335" i="15"/>
  <c r="D336" i="15"/>
  <c r="E336" i="15"/>
  <c r="F336" i="15"/>
  <c r="G336" i="15"/>
  <c r="H336" i="15"/>
  <c r="I336" i="15"/>
  <c r="J336" i="15"/>
  <c r="K336" i="15"/>
  <c r="L336" i="15"/>
  <c r="M336" i="15"/>
  <c r="N336" i="15"/>
  <c r="O336" i="15"/>
  <c r="P336" i="15"/>
  <c r="Q336" i="15"/>
  <c r="R336" i="15"/>
  <c r="S336" i="15"/>
  <c r="T336" i="15"/>
  <c r="U336" i="15"/>
  <c r="V336" i="15"/>
  <c r="W336" i="15"/>
  <c r="X336" i="15"/>
  <c r="Y336" i="15"/>
  <c r="Z336" i="15"/>
  <c r="AA336" i="15"/>
  <c r="AB336" i="15"/>
  <c r="AC336" i="15"/>
  <c r="AD336" i="15"/>
  <c r="AE336" i="15"/>
  <c r="AF336" i="15"/>
  <c r="AG336" i="15"/>
  <c r="AH336" i="15"/>
  <c r="AI336" i="15"/>
  <c r="AJ336" i="15"/>
  <c r="D337" i="15"/>
  <c r="E337" i="15"/>
  <c r="F337" i="15"/>
  <c r="G337" i="15"/>
  <c r="H337" i="15"/>
  <c r="I337" i="15"/>
  <c r="J337" i="15"/>
  <c r="K337" i="15"/>
  <c r="L337" i="15"/>
  <c r="M337" i="15"/>
  <c r="N337" i="15"/>
  <c r="O337" i="15"/>
  <c r="P337" i="15"/>
  <c r="Q337" i="15"/>
  <c r="R337" i="15"/>
  <c r="S337" i="15"/>
  <c r="T337" i="15"/>
  <c r="U337" i="15"/>
  <c r="V337" i="15"/>
  <c r="W337" i="15"/>
  <c r="X337" i="15"/>
  <c r="Y337" i="15"/>
  <c r="Z337" i="15"/>
  <c r="AA337" i="15"/>
  <c r="AB337" i="15"/>
  <c r="AC337" i="15"/>
  <c r="AD337" i="15"/>
  <c r="AE337" i="15"/>
  <c r="AF337" i="15"/>
  <c r="AG337" i="15"/>
  <c r="AH337" i="15"/>
  <c r="AI337" i="15"/>
  <c r="AJ337" i="15"/>
  <c r="D338" i="15"/>
  <c r="E338" i="15"/>
  <c r="F338" i="15"/>
  <c r="G338" i="15"/>
  <c r="H338" i="15"/>
  <c r="I338" i="15"/>
  <c r="J338" i="15"/>
  <c r="K338" i="15"/>
  <c r="L338" i="15"/>
  <c r="M338" i="15"/>
  <c r="N338" i="15"/>
  <c r="O338" i="15"/>
  <c r="P338" i="15"/>
  <c r="Q338" i="15"/>
  <c r="R338" i="15"/>
  <c r="S338" i="15"/>
  <c r="T338" i="15"/>
  <c r="U338" i="15"/>
  <c r="V338" i="15"/>
  <c r="W338" i="15"/>
  <c r="X338" i="15"/>
  <c r="Y338" i="15"/>
  <c r="Z338" i="15"/>
  <c r="AA338" i="15"/>
  <c r="AB338" i="15"/>
  <c r="AC338" i="15"/>
  <c r="AD338" i="15"/>
  <c r="AE338" i="15"/>
  <c r="AF338" i="15"/>
  <c r="AG338" i="15"/>
  <c r="AH338" i="15"/>
  <c r="AI338" i="15"/>
  <c r="AJ338" i="15"/>
  <c r="D339" i="15"/>
  <c r="E339" i="15"/>
  <c r="F339" i="15"/>
  <c r="G339" i="15"/>
  <c r="H339" i="15"/>
  <c r="I339" i="15"/>
  <c r="J339" i="15"/>
  <c r="K339" i="15"/>
  <c r="L339" i="15"/>
  <c r="M339" i="15"/>
  <c r="N339" i="15"/>
  <c r="O339" i="15"/>
  <c r="P339" i="15"/>
  <c r="Q339" i="15"/>
  <c r="R339" i="15"/>
  <c r="S339" i="15"/>
  <c r="T339" i="15"/>
  <c r="U339" i="15"/>
  <c r="V339" i="15"/>
  <c r="W339" i="15"/>
  <c r="X339" i="15"/>
  <c r="Y339" i="15"/>
  <c r="Z339" i="15"/>
  <c r="AA339" i="15"/>
  <c r="AB339" i="15"/>
  <c r="AC339" i="15"/>
  <c r="AD339" i="15"/>
  <c r="AE339" i="15"/>
  <c r="AF339" i="15"/>
  <c r="AG339" i="15"/>
  <c r="AH339" i="15"/>
  <c r="AI339" i="15"/>
  <c r="AJ339" i="15"/>
  <c r="D340" i="15"/>
  <c r="E340" i="15"/>
  <c r="F340" i="15"/>
  <c r="G340" i="15"/>
  <c r="H340" i="15"/>
  <c r="I340" i="15"/>
  <c r="J340" i="15"/>
  <c r="K340" i="15"/>
  <c r="L340" i="15"/>
  <c r="M340" i="15"/>
  <c r="N340" i="15"/>
  <c r="O340" i="15"/>
  <c r="P340" i="15"/>
  <c r="Q340" i="15"/>
  <c r="R340" i="15"/>
  <c r="S340" i="15"/>
  <c r="T340" i="15"/>
  <c r="U340" i="15"/>
  <c r="V340" i="15"/>
  <c r="W340" i="15"/>
  <c r="X340" i="15"/>
  <c r="Y340" i="15"/>
  <c r="Z340" i="15"/>
  <c r="AA340" i="15"/>
  <c r="AB340" i="15"/>
  <c r="AC340" i="15"/>
  <c r="AD340" i="15"/>
  <c r="AE340" i="15"/>
  <c r="AF340" i="15"/>
  <c r="AG340" i="15"/>
  <c r="AH340" i="15"/>
  <c r="AI340" i="15"/>
  <c r="AJ340" i="15"/>
  <c r="D341" i="15"/>
  <c r="E341" i="15"/>
  <c r="F341" i="15"/>
  <c r="G341" i="15"/>
  <c r="H341" i="15"/>
  <c r="I341" i="15"/>
  <c r="J341" i="15"/>
  <c r="K341" i="15"/>
  <c r="L341" i="15"/>
  <c r="M341" i="15"/>
  <c r="N341" i="15"/>
  <c r="O341" i="15"/>
  <c r="P341" i="15"/>
  <c r="Q341" i="15"/>
  <c r="R341" i="15"/>
  <c r="S341" i="15"/>
  <c r="T341" i="15"/>
  <c r="U341" i="15"/>
  <c r="V341" i="15"/>
  <c r="W341" i="15"/>
  <c r="X341" i="15"/>
  <c r="Y341" i="15"/>
  <c r="Z341" i="15"/>
  <c r="AA341" i="15"/>
  <c r="AB341" i="15"/>
  <c r="AC341" i="15"/>
  <c r="AD341" i="15"/>
  <c r="AE341" i="15"/>
  <c r="AF341" i="15"/>
  <c r="AG341" i="15"/>
  <c r="AH341" i="15"/>
  <c r="AI341" i="15"/>
  <c r="AJ341" i="15"/>
  <c r="D342" i="15"/>
  <c r="E342" i="15"/>
  <c r="F342" i="15"/>
  <c r="G342" i="15"/>
  <c r="H342" i="15"/>
  <c r="I342" i="15"/>
  <c r="J342" i="15"/>
  <c r="K342" i="15"/>
  <c r="L342" i="15"/>
  <c r="M342" i="15"/>
  <c r="N342" i="15"/>
  <c r="O342" i="15"/>
  <c r="P342" i="15"/>
  <c r="Q342" i="15"/>
  <c r="R342" i="15"/>
  <c r="S342" i="15"/>
  <c r="T342" i="15"/>
  <c r="U342" i="15"/>
  <c r="V342" i="15"/>
  <c r="W342" i="15"/>
  <c r="X342" i="15"/>
  <c r="Y342" i="15"/>
  <c r="Z342" i="15"/>
  <c r="AA342" i="15"/>
  <c r="AB342" i="15"/>
  <c r="AC342" i="15"/>
  <c r="AD342" i="15"/>
  <c r="AE342" i="15"/>
  <c r="AF342" i="15"/>
  <c r="AG342" i="15"/>
  <c r="AH342" i="15"/>
  <c r="AI342" i="15"/>
  <c r="AJ342" i="15"/>
  <c r="D343" i="15"/>
  <c r="E343" i="15"/>
  <c r="F343" i="15"/>
  <c r="G343" i="15"/>
  <c r="H343" i="15"/>
  <c r="I343" i="15"/>
  <c r="J343" i="15"/>
  <c r="K343" i="15"/>
  <c r="L343" i="15"/>
  <c r="M343" i="15"/>
  <c r="N343" i="15"/>
  <c r="O343" i="15"/>
  <c r="P343" i="15"/>
  <c r="Q343" i="15"/>
  <c r="R343" i="15"/>
  <c r="S343" i="15"/>
  <c r="T343" i="15"/>
  <c r="U343" i="15"/>
  <c r="V343" i="15"/>
  <c r="W343" i="15"/>
  <c r="X343" i="15"/>
  <c r="Y343" i="15"/>
  <c r="Z343" i="15"/>
  <c r="AA343" i="15"/>
  <c r="AB343" i="15"/>
  <c r="AC343" i="15"/>
  <c r="AD343" i="15"/>
  <c r="AE343" i="15"/>
  <c r="AF343" i="15"/>
  <c r="AG343" i="15"/>
  <c r="AH343" i="15"/>
  <c r="AI343" i="15"/>
  <c r="AJ343" i="15"/>
  <c r="D344" i="15"/>
  <c r="E344" i="15"/>
  <c r="F344" i="15"/>
  <c r="G344" i="15"/>
  <c r="H344" i="15"/>
  <c r="I344" i="15"/>
  <c r="J344" i="15"/>
  <c r="K344" i="15"/>
  <c r="L344" i="15"/>
  <c r="M344" i="15"/>
  <c r="N344" i="15"/>
  <c r="O344" i="15"/>
  <c r="P344" i="15"/>
  <c r="Q344" i="15"/>
  <c r="R344" i="15"/>
  <c r="S344" i="15"/>
  <c r="T344" i="15"/>
  <c r="U344" i="15"/>
  <c r="V344" i="15"/>
  <c r="W344" i="15"/>
  <c r="X344" i="15"/>
  <c r="Y344" i="15"/>
  <c r="Z344" i="15"/>
  <c r="AA344" i="15"/>
  <c r="AB344" i="15"/>
  <c r="AC344" i="15"/>
  <c r="AD344" i="15"/>
  <c r="AE344" i="15"/>
  <c r="AF344" i="15"/>
  <c r="AG344" i="15"/>
  <c r="AH344" i="15"/>
  <c r="AI344" i="15"/>
  <c r="AJ344" i="15"/>
  <c r="D345" i="15"/>
  <c r="E345" i="15"/>
  <c r="F345" i="15"/>
  <c r="G345" i="15"/>
  <c r="H345" i="15"/>
  <c r="I345" i="15"/>
  <c r="J345" i="15"/>
  <c r="K345" i="15"/>
  <c r="L345" i="15"/>
  <c r="M345" i="15"/>
  <c r="N345" i="15"/>
  <c r="O345" i="15"/>
  <c r="P345" i="15"/>
  <c r="Q345" i="15"/>
  <c r="R345" i="15"/>
  <c r="S345" i="15"/>
  <c r="T345" i="15"/>
  <c r="U345" i="15"/>
  <c r="V345" i="15"/>
  <c r="W345" i="15"/>
  <c r="X345" i="15"/>
  <c r="Y345" i="15"/>
  <c r="Z345" i="15"/>
  <c r="AA345" i="15"/>
  <c r="AB345" i="15"/>
  <c r="AC345" i="15"/>
  <c r="AD345" i="15"/>
  <c r="AE345" i="15"/>
  <c r="AF345" i="15"/>
  <c r="AG345" i="15"/>
  <c r="AH345" i="15"/>
  <c r="AI345" i="15"/>
  <c r="AJ345" i="15"/>
  <c r="D346" i="15"/>
  <c r="E346" i="15"/>
  <c r="F346" i="15"/>
  <c r="G346" i="15"/>
  <c r="H346" i="15"/>
  <c r="I346" i="15"/>
  <c r="J346" i="15"/>
  <c r="K346" i="15"/>
  <c r="L346" i="15"/>
  <c r="M346" i="15"/>
  <c r="N346" i="15"/>
  <c r="O346" i="15"/>
  <c r="P346" i="15"/>
  <c r="Q346" i="15"/>
  <c r="R346" i="15"/>
  <c r="S346" i="15"/>
  <c r="T346" i="15"/>
  <c r="U346" i="15"/>
  <c r="V346" i="15"/>
  <c r="W346" i="15"/>
  <c r="X346" i="15"/>
  <c r="Y346" i="15"/>
  <c r="Z346" i="15"/>
  <c r="AA346" i="15"/>
  <c r="AB346" i="15"/>
  <c r="AC346" i="15"/>
  <c r="AD346" i="15"/>
  <c r="AE346" i="15"/>
  <c r="AF346" i="15"/>
  <c r="AG346" i="15"/>
  <c r="AH346" i="15"/>
  <c r="AI346" i="15"/>
  <c r="AJ346" i="15"/>
  <c r="D347" i="15"/>
  <c r="E347" i="15"/>
  <c r="F347" i="15"/>
  <c r="G347" i="15"/>
  <c r="H347" i="15"/>
  <c r="I347" i="15"/>
  <c r="J347" i="15"/>
  <c r="K347" i="15"/>
  <c r="L347" i="15"/>
  <c r="M347" i="15"/>
  <c r="N347" i="15"/>
  <c r="O347" i="15"/>
  <c r="P347" i="15"/>
  <c r="Q347" i="15"/>
  <c r="R347" i="15"/>
  <c r="S347" i="15"/>
  <c r="T347" i="15"/>
  <c r="U347" i="15"/>
  <c r="V347" i="15"/>
  <c r="W347" i="15"/>
  <c r="X347" i="15"/>
  <c r="Y347" i="15"/>
  <c r="Z347" i="15"/>
  <c r="AA347" i="15"/>
  <c r="AB347" i="15"/>
  <c r="AC347" i="15"/>
  <c r="AD347" i="15"/>
  <c r="AE347" i="15"/>
  <c r="AF347" i="15"/>
  <c r="AG347" i="15"/>
  <c r="AH347" i="15"/>
  <c r="AI347" i="15"/>
  <c r="AJ347" i="15"/>
  <c r="D348" i="15"/>
  <c r="E348" i="15"/>
  <c r="F348" i="15"/>
  <c r="G348" i="15"/>
  <c r="H348" i="15"/>
  <c r="I348" i="15"/>
  <c r="J348" i="15"/>
  <c r="K348" i="15"/>
  <c r="L348" i="15"/>
  <c r="M348" i="15"/>
  <c r="N348" i="15"/>
  <c r="O348" i="15"/>
  <c r="P348" i="15"/>
  <c r="Q348" i="15"/>
  <c r="R348" i="15"/>
  <c r="S348" i="15"/>
  <c r="T348" i="15"/>
  <c r="U348" i="15"/>
  <c r="V348" i="15"/>
  <c r="W348" i="15"/>
  <c r="X348" i="15"/>
  <c r="Y348" i="15"/>
  <c r="Z348" i="15"/>
  <c r="AA348" i="15"/>
  <c r="AB348" i="15"/>
  <c r="AC348" i="15"/>
  <c r="AD348" i="15"/>
  <c r="AE348" i="15"/>
  <c r="AF348" i="15"/>
  <c r="AG348" i="15"/>
  <c r="AH348" i="15"/>
  <c r="AI348" i="15"/>
  <c r="AJ348" i="15"/>
  <c r="D349" i="15"/>
  <c r="E349" i="15"/>
  <c r="F349" i="15"/>
  <c r="G349" i="15"/>
  <c r="H349" i="15"/>
  <c r="I349" i="15"/>
  <c r="J349" i="15"/>
  <c r="K349" i="15"/>
  <c r="L349" i="15"/>
  <c r="M349" i="15"/>
  <c r="N349" i="15"/>
  <c r="O349" i="15"/>
  <c r="P349" i="15"/>
  <c r="Q349" i="15"/>
  <c r="R349" i="15"/>
  <c r="S349" i="15"/>
  <c r="T349" i="15"/>
  <c r="U349" i="15"/>
  <c r="V349" i="15"/>
  <c r="W349" i="15"/>
  <c r="X349" i="15"/>
  <c r="Y349" i="15"/>
  <c r="Z349" i="15"/>
  <c r="AA349" i="15"/>
  <c r="AB349" i="15"/>
  <c r="AC349" i="15"/>
  <c r="AD349" i="15"/>
  <c r="AE349" i="15"/>
  <c r="AF349" i="15"/>
  <c r="AG349" i="15"/>
  <c r="AH349" i="15"/>
  <c r="AI349" i="15"/>
  <c r="AJ349" i="15"/>
  <c r="D350" i="15"/>
  <c r="E350" i="15"/>
  <c r="F350" i="15"/>
  <c r="G350" i="15"/>
  <c r="H350" i="15"/>
  <c r="I350" i="15"/>
  <c r="J350" i="15"/>
  <c r="K350" i="15"/>
  <c r="L350" i="15"/>
  <c r="M350" i="15"/>
  <c r="N350" i="15"/>
  <c r="O350" i="15"/>
  <c r="P350" i="15"/>
  <c r="Q350" i="15"/>
  <c r="R350" i="15"/>
  <c r="S350" i="15"/>
  <c r="T350" i="15"/>
  <c r="U350" i="15"/>
  <c r="V350" i="15"/>
  <c r="W350" i="15"/>
  <c r="X350" i="15"/>
  <c r="Y350" i="15"/>
  <c r="Z350" i="15"/>
  <c r="AA350" i="15"/>
  <c r="AB350" i="15"/>
  <c r="AC350" i="15"/>
  <c r="AD350" i="15"/>
  <c r="AE350" i="15"/>
  <c r="AF350" i="15"/>
  <c r="AG350" i="15"/>
  <c r="AH350" i="15"/>
  <c r="AI350" i="15"/>
  <c r="AJ350" i="15"/>
  <c r="D351" i="15"/>
  <c r="E351" i="15"/>
  <c r="F351" i="15"/>
  <c r="G351" i="15"/>
  <c r="H351" i="15"/>
  <c r="I351" i="15"/>
  <c r="J351" i="15"/>
  <c r="K351" i="15"/>
  <c r="L351" i="15"/>
  <c r="M351" i="15"/>
  <c r="N351" i="15"/>
  <c r="O351" i="15"/>
  <c r="P351" i="15"/>
  <c r="Q351" i="15"/>
  <c r="R351" i="15"/>
  <c r="S351" i="15"/>
  <c r="T351" i="15"/>
  <c r="U351" i="15"/>
  <c r="V351" i="15"/>
  <c r="W351" i="15"/>
  <c r="X351" i="15"/>
  <c r="Y351" i="15"/>
  <c r="Z351" i="15"/>
  <c r="AA351" i="15"/>
  <c r="AB351" i="15"/>
  <c r="AC351" i="15"/>
  <c r="AD351" i="15"/>
  <c r="AE351" i="15"/>
  <c r="AF351" i="15"/>
  <c r="AG351" i="15"/>
  <c r="AH351" i="15"/>
  <c r="AI351" i="15"/>
  <c r="AJ351" i="15"/>
  <c r="D352" i="15"/>
  <c r="E352" i="15"/>
  <c r="F352" i="15"/>
  <c r="G352" i="15"/>
  <c r="H352" i="15"/>
  <c r="I352" i="15"/>
  <c r="J352" i="15"/>
  <c r="K352" i="15"/>
  <c r="L352" i="15"/>
  <c r="M352" i="15"/>
  <c r="N352" i="15"/>
  <c r="O352" i="15"/>
  <c r="P352" i="15"/>
  <c r="Q352" i="15"/>
  <c r="R352" i="15"/>
  <c r="S352" i="15"/>
  <c r="T352" i="15"/>
  <c r="U352" i="15"/>
  <c r="V352" i="15"/>
  <c r="W352" i="15"/>
  <c r="X352" i="15"/>
  <c r="Y352" i="15"/>
  <c r="Z352" i="15"/>
  <c r="AA352" i="15"/>
  <c r="AB352" i="15"/>
  <c r="AC352" i="15"/>
  <c r="AD352" i="15"/>
  <c r="AE352" i="15"/>
  <c r="AF352" i="15"/>
  <c r="AG352" i="15"/>
  <c r="AH352" i="15"/>
  <c r="AI352" i="15"/>
  <c r="AJ352" i="15"/>
  <c r="D353" i="15"/>
  <c r="E353" i="15"/>
  <c r="F353" i="15"/>
  <c r="G353" i="15"/>
  <c r="H353" i="15"/>
  <c r="I353" i="15"/>
  <c r="J353" i="15"/>
  <c r="K353" i="15"/>
  <c r="L353" i="15"/>
  <c r="M353" i="15"/>
  <c r="N353" i="15"/>
  <c r="O353" i="15"/>
  <c r="P353" i="15"/>
  <c r="Q353" i="15"/>
  <c r="R353" i="15"/>
  <c r="S353" i="15"/>
  <c r="T353" i="15"/>
  <c r="U353" i="15"/>
  <c r="V353" i="15"/>
  <c r="W353" i="15"/>
  <c r="X353" i="15"/>
  <c r="Y353" i="15"/>
  <c r="Z353" i="15"/>
  <c r="AA353" i="15"/>
  <c r="AB353" i="15"/>
  <c r="AC353" i="15"/>
  <c r="AD353" i="15"/>
  <c r="AE353" i="15"/>
  <c r="AF353" i="15"/>
  <c r="AG353" i="15"/>
  <c r="AH353" i="15"/>
  <c r="AI353" i="15"/>
  <c r="AJ353" i="15"/>
  <c r="D354" i="15"/>
  <c r="E354" i="15"/>
  <c r="F354" i="15"/>
  <c r="G354" i="15"/>
  <c r="H354" i="15"/>
  <c r="I354" i="15"/>
  <c r="J354" i="15"/>
  <c r="K354" i="15"/>
  <c r="L354" i="15"/>
  <c r="M354" i="15"/>
  <c r="N354" i="15"/>
  <c r="O354" i="15"/>
  <c r="P354" i="15"/>
  <c r="Q354" i="15"/>
  <c r="R354" i="15"/>
  <c r="S354" i="15"/>
  <c r="T354" i="15"/>
  <c r="U354" i="15"/>
  <c r="V354" i="15"/>
  <c r="W354" i="15"/>
  <c r="X354" i="15"/>
  <c r="Y354" i="15"/>
  <c r="Z354" i="15"/>
  <c r="AA354" i="15"/>
  <c r="AB354" i="15"/>
  <c r="AC354" i="15"/>
  <c r="AD354" i="15"/>
  <c r="AE354" i="15"/>
  <c r="AF354" i="15"/>
  <c r="AG354" i="15"/>
  <c r="AH354" i="15"/>
  <c r="AI354" i="15"/>
  <c r="AJ354" i="15"/>
  <c r="D355" i="15"/>
  <c r="E355" i="15"/>
  <c r="F355" i="15"/>
  <c r="G355" i="15"/>
  <c r="H355" i="15"/>
  <c r="I355" i="15"/>
  <c r="J355" i="15"/>
  <c r="K355" i="15"/>
  <c r="L355" i="15"/>
  <c r="M355" i="15"/>
  <c r="N355" i="15"/>
  <c r="O355" i="15"/>
  <c r="P355" i="15"/>
  <c r="Q355" i="15"/>
  <c r="R355" i="15"/>
  <c r="S355" i="15"/>
  <c r="T355" i="15"/>
  <c r="U355" i="15"/>
  <c r="V355" i="15"/>
  <c r="W355" i="15"/>
  <c r="X355" i="15"/>
  <c r="Y355" i="15"/>
  <c r="Z355" i="15"/>
  <c r="AA355" i="15"/>
  <c r="AB355" i="15"/>
  <c r="AC355" i="15"/>
  <c r="AD355" i="15"/>
  <c r="AE355" i="15"/>
  <c r="AF355" i="15"/>
  <c r="AG355" i="15"/>
  <c r="AH355" i="15"/>
  <c r="AI355" i="15"/>
  <c r="AJ355" i="15"/>
  <c r="D356" i="15"/>
  <c r="E356" i="15"/>
  <c r="F356" i="15"/>
  <c r="G356" i="15"/>
  <c r="H356" i="15"/>
  <c r="I356" i="15"/>
  <c r="J356" i="15"/>
  <c r="K356" i="15"/>
  <c r="L356" i="15"/>
  <c r="M356" i="15"/>
  <c r="N356" i="15"/>
  <c r="O356" i="15"/>
  <c r="P356" i="15"/>
  <c r="Q356" i="15"/>
  <c r="R356" i="15"/>
  <c r="S356" i="15"/>
  <c r="T356" i="15"/>
  <c r="U356" i="15"/>
  <c r="V356" i="15"/>
  <c r="W356" i="15"/>
  <c r="X356" i="15"/>
  <c r="Y356" i="15"/>
  <c r="Z356" i="15"/>
  <c r="AA356" i="15"/>
  <c r="AB356" i="15"/>
  <c r="AC356" i="15"/>
  <c r="AD356" i="15"/>
  <c r="AE356" i="15"/>
  <c r="AF356" i="15"/>
  <c r="AG356" i="15"/>
  <c r="AH356" i="15"/>
  <c r="AI356" i="15"/>
  <c r="AJ356" i="15"/>
  <c r="D357" i="15"/>
  <c r="E357" i="15"/>
  <c r="F357" i="15"/>
  <c r="G357" i="15"/>
  <c r="H357" i="15"/>
  <c r="I357" i="15"/>
  <c r="J357" i="15"/>
  <c r="K357" i="15"/>
  <c r="L357" i="15"/>
  <c r="M357" i="15"/>
  <c r="N357" i="15"/>
  <c r="O357" i="15"/>
  <c r="P357" i="15"/>
  <c r="Q357" i="15"/>
  <c r="R357" i="15"/>
  <c r="S357" i="15"/>
  <c r="T357" i="15"/>
  <c r="U357" i="15"/>
  <c r="V357" i="15"/>
  <c r="W357" i="15"/>
  <c r="X357" i="15"/>
  <c r="Y357" i="15"/>
  <c r="Z357" i="15"/>
  <c r="AA357" i="15"/>
  <c r="AB357" i="15"/>
  <c r="AC357" i="15"/>
  <c r="AD357" i="15"/>
  <c r="AE357" i="15"/>
  <c r="AF357" i="15"/>
  <c r="AG357" i="15"/>
  <c r="AH357" i="15"/>
  <c r="AI357" i="15"/>
  <c r="AJ357" i="15"/>
  <c r="D358" i="15"/>
  <c r="E358" i="15"/>
  <c r="F358" i="15"/>
  <c r="G358" i="15"/>
  <c r="H358" i="15"/>
  <c r="I358" i="15"/>
  <c r="J358" i="15"/>
  <c r="K358" i="15"/>
  <c r="L358" i="15"/>
  <c r="M358" i="15"/>
  <c r="N358" i="15"/>
  <c r="O358" i="15"/>
  <c r="P358" i="15"/>
  <c r="Q358" i="15"/>
  <c r="R358" i="15"/>
  <c r="S358" i="15"/>
  <c r="T358" i="15"/>
  <c r="U358" i="15"/>
  <c r="V358" i="15"/>
  <c r="W358" i="15"/>
  <c r="X358" i="15"/>
  <c r="Y358" i="15"/>
  <c r="Z358" i="15"/>
  <c r="AA358" i="15"/>
  <c r="AB358" i="15"/>
  <c r="AC358" i="15"/>
  <c r="AD358" i="15"/>
  <c r="AE358" i="15"/>
  <c r="AF358" i="15"/>
  <c r="AG358" i="15"/>
  <c r="AH358" i="15"/>
  <c r="AI358" i="15"/>
  <c r="AJ358" i="15"/>
  <c r="D359" i="15"/>
  <c r="E359" i="15"/>
  <c r="F359" i="15"/>
  <c r="G359" i="15"/>
  <c r="H359" i="15"/>
  <c r="I359" i="15"/>
  <c r="J359" i="15"/>
  <c r="K359" i="15"/>
  <c r="L359" i="15"/>
  <c r="M359" i="15"/>
  <c r="N359" i="15"/>
  <c r="O359" i="15"/>
  <c r="P359" i="15"/>
  <c r="Q359" i="15"/>
  <c r="R359" i="15"/>
  <c r="S359" i="15"/>
  <c r="T359" i="15"/>
  <c r="U359" i="15"/>
  <c r="V359" i="15"/>
  <c r="W359" i="15"/>
  <c r="X359" i="15"/>
  <c r="Y359" i="15"/>
  <c r="Z359" i="15"/>
  <c r="AA359" i="15"/>
  <c r="AB359" i="15"/>
  <c r="AC359" i="15"/>
  <c r="AD359" i="15"/>
  <c r="AE359" i="15"/>
  <c r="AF359" i="15"/>
  <c r="AG359" i="15"/>
  <c r="AH359" i="15"/>
  <c r="AI359" i="15"/>
  <c r="AJ359" i="15"/>
  <c r="D360" i="15"/>
  <c r="E360" i="15"/>
  <c r="F360" i="15"/>
  <c r="G360" i="15"/>
  <c r="H360" i="15"/>
  <c r="I360" i="15"/>
  <c r="J360" i="15"/>
  <c r="K360" i="15"/>
  <c r="L360" i="15"/>
  <c r="M360" i="15"/>
  <c r="N360" i="15"/>
  <c r="O360" i="15"/>
  <c r="P360" i="15"/>
  <c r="Q360" i="15"/>
  <c r="R360" i="15"/>
  <c r="S360" i="15"/>
  <c r="T360" i="15"/>
  <c r="U360" i="15"/>
  <c r="V360" i="15"/>
  <c r="W360" i="15"/>
  <c r="X360" i="15"/>
  <c r="Y360" i="15"/>
  <c r="Z360" i="15"/>
  <c r="AA360" i="15"/>
  <c r="AB360" i="15"/>
  <c r="AC360" i="15"/>
  <c r="AD360" i="15"/>
  <c r="AE360" i="15"/>
  <c r="AF360" i="15"/>
  <c r="AG360" i="15"/>
  <c r="AH360" i="15"/>
  <c r="AI360" i="15"/>
  <c r="AJ360" i="15"/>
  <c r="D361" i="15"/>
  <c r="E361" i="15"/>
  <c r="F361" i="15"/>
  <c r="G361" i="15"/>
  <c r="H361" i="15"/>
  <c r="I361" i="15"/>
  <c r="J361" i="15"/>
  <c r="K361" i="15"/>
  <c r="L361" i="15"/>
  <c r="M361" i="15"/>
  <c r="N361" i="15"/>
  <c r="O361" i="15"/>
  <c r="P361" i="15"/>
  <c r="Q361" i="15"/>
  <c r="R361" i="15"/>
  <c r="S361" i="15"/>
  <c r="T361" i="15"/>
  <c r="U361" i="15"/>
  <c r="V361" i="15"/>
  <c r="W361" i="15"/>
  <c r="X361" i="15"/>
  <c r="Y361" i="15"/>
  <c r="Z361" i="15"/>
  <c r="AA361" i="15"/>
  <c r="AB361" i="15"/>
  <c r="AC361" i="15"/>
  <c r="AD361" i="15"/>
  <c r="AE361" i="15"/>
  <c r="AF361" i="15"/>
  <c r="AG361" i="15"/>
  <c r="AH361" i="15"/>
  <c r="AI361" i="15"/>
  <c r="AJ361" i="15"/>
  <c r="D362" i="15"/>
  <c r="E362" i="15"/>
  <c r="F362" i="15"/>
  <c r="G362" i="15"/>
  <c r="H362" i="15"/>
  <c r="I362" i="15"/>
  <c r="J362" i="15"/>
  <c r="K362" i="15"/>
  <c r="L362" i="15"/>
  <c r="M362" i="15"/>
  <c r="N362" i="15"/>
  <c r="O362" i="15"/>
  <c r="P362" i="15"/>
  <c r="Q362" i="15"/>
  <c r="R362" i="15"/>
  <c r="S362" i="15"/>
  <c r="T362" i="15"/>
  <c r="U362" i="15"/>
  <c r="V362" i="15"/>
  <c r="W362" i="15"/>
  <c r="X362" i="15"/>
  <c r="Y362" i="15"/>
  <c r="Z362" i="15"/>
  <c r="AA362" i="15"/>
  <c r="AB362" i="15"/>
  <c r="AC362" i="15"/>
  <c r="AD362" i="15"/>
  <c r="AE362" i="15"/>
  <c r="AF362" i="15"/>
  <c r="AG362" i="15"/>
  <c r="AH362" i="15"/>
  <c r="AI362" i="15"/>
  <c r="AJ362" i="15"/>
  <c r="D363" i="15"/>
  <c r="E363" i="15"/>
  <c r="F363" i="15"/>
  <c r="G363" i="15"/>
  <c r="H363" i="15"/>
  <c r="I363" i="15"/>
  <c r="J363" i="15"/>
  <c r="K363" i="15"/>
  <c r="L363" i="15"/>
  <c r="M363" i="15"/>
  <c r="N363" i="15"/>
  <c r="O363" i="15"/>
  <c r="P363" i="15"/>
  <c r="Q363" i="15"/>
  <c r="R363" i="15"/>
  <c r="S363" i="15"/>
  <c r="T363" i="15"/>
  <c r="U363" i="15"/>
  <c r="V363" i="15"/>
  <c r="W363" i="15"/>
  <c r="X363" i="15"/>
  <c r="Y363" i="15"/>
  <c r="Z363" i="15"/>
  <c r="AA363" i="15"/>
  <c r="AB363" i="15"/>
  <c r="AC363" i="15"/>
  <c r="AD363" i="15"/>
  <c r="AE363" i="15"/>
  <c r="AF363" i="15"/>
  <c r="AG363" i="15"/>
  <c r="AH363" i="15"/>
  <c r="AI363" i="15"/>
  <c r="AJ363" i="15"/>
  <c r="D364" i="15"/>
  <c r="E364" i="15"/>
  <c r="F364" i="15"/>
  <c r="G364" i="15"/>
  <c r="H364" i="15"/>
  <c r="I364" i="15"/>
  <c r="J364" i="15"/>
  <c r="K364" i="15"/>
  <c r="L364" i="15"/>
  <c r="M364" i="15"/>
  <c r="N364" i="15"/>
  <c r="O364" i="15"/>
  <c r="P364" i="15"/>
  <c r="Q364" i="15"/>
  <c r="R364" i="15"/>
  <c r="S364" i="15"/>
  <c r="T364" i="15"/>
  <c r="U364" i="15"/>
  <c r="V364" i="15"/>
  <c r="W364" i="15"/>
  <c r="X364" i="15"/>
  <c r="Y364" i="15"/>
  <c r="Z364" i="15"/>
  <c r="AA364" i="15"/>
  <c r="AB364" i="15"/>
  <c r="AC364" i="15"/>
  <c r="AD364" i="15"/>
  <c r="AE364" i="15"/>
  <c r="AF364" i="15"/>
  <c r="AG364" i="15"/>
  <c r="AH364" i="15"/>
  <c r="AI364" i="15"/>
  <c r="AJ364" i="15"/>
  <c r="D365" i="15"/>
  <c r="E365" i="15"/>
  <c r="F365" i="15"/>
  <c r="G365" i="15"/>
  <c r="H365" i="15"/>
  <c r="I365" i="15"/>
  <c r="J365" i="15"/>
  <c r="K365" i="15"/>
  <c r="L365" i="15"/>
  <c r="M365" i="15"/>
  <c r="N365" i="15"/>
  <c r="O365" i="15"/>
  <c r="P365" i="15"/>
  <c r="Q365" i="15"/>
  <c r="R365" i="15"/>
  <c r="S365" i="15"/>
  <c r="T365" i="15"/>
  <c r="U365" i="15"/>
  <c r="V365" i="15"/>
  <c r="W365" i="15"/>
  <c r="X365" i="15"/>
  <c r="Y365" i="15"/>
  <c r="Z365" i="15"/>
  <c r="AA365" i="15"/>
  <c r="AB365" i="15"/>
  <c r="AC365" i="15"/>
  <c r="AD365" i="15"/>
  <c r="AE365" i="15"/>
  <c r="AF365" i="15"/>
  <c r="AG365" i="15"/>
  <c r="AH365" i="15"/>
  <c r="AI365" i="15"/>
  <c r="AJ365" i="15"/>
  <c r="D366" i="15"/>
  <c r="E366" i="15"/>
  <c r="F366" i="15"/>
  <c r="G366" i="15"/>
  <c r="H366" i="15"/>
  <c r="I366" i="15"/>
  <c r="J366" i="15"/>
  <c r="K366" i="15"/>
  <c r="L366" i="15"/>
  <c r="M366" i="15"/>
  <c r="N366" i="15"/>
  <c r="O366" i="15"/>
  <c r="P366" i="15"/>
  <c r="Q366" i="15"/>
  <c r="R366" i="15"/>
  <c r="S366" i="15"/>
  <c r="T366" i="15"/>
  <c r="U366" i="15"/>
  <c r="V366" i="15"/>
  <c r="W366" i="15"/>
  <c r="X366" i="15"/>
  <c r="Y366" i="15"/>
  <c r="Z366" i="15"/>
  <c r="AA366" i="15"/>
  <c r="AB366" i="15"/>
  <c r="AC366" i="15"/>
  <c r="AD366" i="15"/>
  <c r="AE366" i="15"/>
  <c r="AF366" i="15"/>
  <c r="AG366" i="15"/>
  <c r="AH366" i="15"/>
  <c r="AI366" i="15"/>
  <c r="AJ366" i="15"/>
  <c r="D367" i="15"/>
  <c r="E367" i="15"/>
  <c r="F367" i="15"/>
  <c r="G367" i="15"/>
  <c r="H367" i="15"/>
  <c r="I367" i="15"/>
  <c r="J367" i="15"/>
  <c r="K367" i="15"/>
  <c r="L367" i="15"/>
  <c r="M367" i="15"/>
  <c r="N367" i="15"/>
  <c r="O367" i="15"/>
  <c r="P367" i="15"/>
  <c r="Q367" i="15"/>
  <c r="R367" i="15"/>
  <c r="S367" i="15"/>
  <c r="T367" i="15"/>
  <c r="U367" i="15"/>
  <c r="V367" i="15"/>
  <c r="W367" i="15"/>
  <c r="X367" i="15"/>
  <c r="Y367" i="15"/>
  <c r="Z367" i="15"/>
  <c r="AA367" i="15"/>
  <c r="AB367" i="15"/>
  <c r="AC367" i="15"/>
  <c r="AD367" i="15"/>
  <c r="AE367" i="15"/>
  <c r="AF367" i="15"/>
  <c r="AG367" i="15"/>
  <c r="AH367" i="15"/>
  <c r="AI367" i="15"/>
  <c r="AJ367" i="15"/>
  <c r="D368" i="15"/>
  <c r="E368" i="15"/>
  <c r="F368" i="15"/>
  <c r="G368" i="15"/>
  <c r="H368" i="15"/>
  <c r="I368" i="15"/>
  <c r="J368" i="15"/>
  <c r="K368" i="15"/>
  <c r="L368" i="15"/>
  <c r="M368" i="15"/>
  <c r="N368" i="15"/>
  <c r="O368" i="15"/>
  <c r="P368" i="15"/>
  <c r="Q368" i="15"/>
  <c r="R368" i="15"/>
  <c r="S368" i="15"/>
  <c r="T368" i="15"/>
  <c r="U368" i="15"/>
  <c r="V368" i="15"/>
  <c r="W368" i="15"/>
  <c r="X368" i="15"/>
  <c r="Y368" i="15"/>
  <c r="Z368" i="15"/>
  <c r="AA368" i="15"/>
  <c r="AB368" i="15"/>
  <c r="AC368" i="15"/>
  <c r="AD368" i="15"/>
  <c r="AE368" i="15"/>
  <c r="AF368" i="15"/>
  <c r="AG368" i="15"/>
  <c r="AH368" i="15"/>
  <c r="AI368" i="15"/>
  <c r="AJ368" i="15"/>
  <c r="D369" i="15"/>
  <c r="E369" i="15"/>
  <c r="F369" i="15"/>
  <c r="G369" i="15"/>
  <c r="H369" i="15"/>
  <c r="I369" i="15"/>
  <c r="J369" i="15"/>
  <c r="K369" i="15"/>
  <c r="L369" i="15"/>
  <c r="M369" i="15"/>
  <c r="N369" i="15"/>
  <c r="O369" i="15"/>
  <c r="P369" i="15"/>
  <c r="Q369" i="15"/>
  <c r="R369" i="15"/>
  <c r="S369" i="15"/>
  <c r="T369" i="15"/>
  <c r="U369" i="15"/>
  <c r="V369" i="15"/>
  <c r="W369" i="15"/>
  <c r="X369" i="15"/>
  <c r="Y369" i="15"/>
  <c r="Z369" i="15"/>
  <c r="AA369" i="15"/>
  <c r="AB369" i="15"/>
  <c r="AC369" i="15"/>
  <c r="AD369" i="15"/>
  <c r="AE369" i="15"/>
  <c r="AF369" i="15"/>
  <c r="AG369" i="15"/>
  <c r="AH369" i="15"/>
  <c r="AI369" i="15"/>
  <c r="AJ369" i="15"/>
  <c r="D370" i="15"/>
  <c r="E370" i="15"/>
  <c r="F370" i="15"/>
  <c r="G370" i="15"/>
  <c r="H370" i="15"/>
  <c r="I370" i="15"/>
  <c r="J370" i="15"/>
  <c r="K370" i="15"/>
  <c r="L370" i="15"/>
  <c r="M370" i="15"/>
  <c r="N370" i="15"/>
  <c r="O370" i="15"/>
  <c r="P370" i="15"/>
  <c r="Q370" i="15"/>
  <c r="R370" i="15"/>
  <c r="S370" i="15"/>
  <c r="T370" i="15"/>
  <c r="U370" i="15"/>
  <c r="V370" i="15"/>
  <c r="W370" i="15"/>
  <c r="X370" i="15"/>
  <c r="Y370" i="15"/>
  <c r="Z370" i="15"/>
  <c r="AA370" i="15"/>
  <c r="AB370" i="15"/>
  <c r="AC370" i="15"/>
  <c r="AD370" i="15"/>
  <c r="AE370" i="15"/>
  <c r="AF370" i="15"/>
  <c r="AG370" i="15"/>
  <c r="AH370" i="15"/>
  <c r="AI370" i="15"/>
  <c r="AJ370" i="15"/>
  <c r="D371" i="15"/>
  <c r="E371" i="15"/>
  <c r="F371" i="15"/>
  <c r="G371" i="15"/>
  <c r="H371" i="15"/>
  <c r="I371" i="15"/>
  <c r="J371" i="15"/>
  <c r="K371" i="15"/>
  <c r="L371" i="15"/>
  <c r="M371" i="15"/>
  <c r="N371" i="15"/>
  <c r="O371" i="15"/>
  <c r="P371" i="15"/>
  <c r="Q371" i="15"/>
  <c r="R371" i="15"/>
  <c r="S371" i="15"/>
  <c r="T371" i="15"/>
  <c r="U371" i="15"/>
  <c r="V371" i="15"/>
  <c r="W371" i="15"/>
  <c r="X371" i="15"/>
  <c r="Y371" i="15"/>
  <c r="Z371" i="15"/>
  <c r="AA371" i="15"/>
  <c r="AB371" i="15"/>
  <c r="AC371" i="15"/>
  <c r="AD371" i="15"/>
  <c r="AE371" i="15"/>
  <c r="AF371" i="15"/>
  <c r="AG371" i="15"/>
  <c r="AH371" i="15"/>
  <c r="AI371" i="15"/>
  <c r="AJ371" i="15"/>
  <c r="D372" i="15"/>
  <c r="E372" i="15"/>
  <c r="F372" i="15"/>
  <c r="G372" i="15"/>
  <c r="H372" i="15"/>
  <c r="I372" i="15"/>
  <c r="J372" i="15"/>
  <c r="K372" i="15"/>
  <c r="L372" i="15"/>
  <c r="M372" i="15"/>
  <c r="N372" i="15"/>
  <c r="O372" i="15"/>
  <c r="P372" i="15"/>
  <c r="Q372" i="15"/>
  <c r="R372" i="15"/>
  <c r="S372" i="15"/>
  <c r="T372" i="15"/>
  <c r="U372" i="15"/>
  <c r="V372" i="15"/>
  <c r="W372" i="15"/>
  <c r="X372" i="15"/>
  <c r="Y372" i="15"/>
  <c r="Z372" i="15"/>
  <c r="AA372" i="15"/>
  <c r="AB372" i="15"/>
  <c r="AC372" i="15"/>
  <c r="AD372" i="15"/>
  <c r="AE372" i="15"/>
  <c r="AF372" i="15"/>
  <c r="AG372" i="15"/>
  <c r="AH372" i="15"/>
  <c r="AI372" i="15"/>
  <c r="AJ372" i="15"/>
  <c r="D373" i="15"/>
  <c r="E373" i="15"/>
  <c r="F373" i="15"/>
  <c r="G373" i="15"/>
  <c r="H373" i="15"/>
  <c r="I373" i="15"/>
  <c r="J373" i="15"/>
  <c r="K373" i="15"/>
  <c r="L373" i="15"/>
  <c r="M373" i="15"/>
  <c r="N373" i="15"/>
  <c r="O373" i="15"/>
  <c r="P373" i="15"/>
  <c r="Q373" i="15"/>
  <c r="R373" i="15"/>
  <c r="S373" i="15"/>
  <c r="T373" i="15"/>
  <c r="U373" i="15"/>
  <c r="V373" i="15"/>
  <c r="W373" i="15"/>
  <c r="X373" i="15"/>
  <c r="Y373" i="15"/>
  <c r="Z373" i="15"/>
  <c r="AA373" i="15"/>
  <c r="AB373" i="15"/>
  <c r="AC373" i="15"/>
  <c r="AD373" i="15"/>
  <c r="AE373" i="15"/>
  <c r="AF373" i="15"/>
  <c r="AG373" i="15"/>
  <c r="AH373" i="15"/>
  <c r="AI373" i="15"/>
  <c r="AJ373" i="15"/>
  <c r="D374" i="15"/>
  <c r="E374" i="15"/>
  <c r="F374" i="15"/>
  <c r="G374" i="15"/>
  <c r="H374" i="15"/>
  <c r="I374" i="15"/>
  <c r="J374" i="15"/>
  <c r="K374" i="15"/>
  <c r="L374" i="15"/>
  <c r="M374" i="15"/>
  <c r="N374" i="15"/>
  <c r="O374" i="15"/>
  <c r="P374" i="15"/>
  <c r="Q374" i="15"/>
  <c r="R374" i="15"/>
  <c r="S374" i="15"/>
  <c r="T374" i="15"/>
  <c r="U374" i="15"/>
  <c r="V374" i="15"/>
  <c r="W374" i="15"/>
  <c r="X374" i="15"/>
  <c r="Y374" i="15"/>
  <c r="Z374" i="15"/>
  <c r="AA374" i="15"/>
  <c r="AB374" i="15"/>
  <c r="AC374" i="15"/>
  <c r="AD374" i="15"/>
  <c r="AE374" i="15"/>
  <c r="AF374" i="15"/>
  <c r="AG374" i="15"/>
  <c r="AH374" i="15"/>
  <c r="AI374" i="15"/>
  <c r="AJ374" i="15"/>
  <c r="D375" i="15"/>
  <c r="E375" i="15"/>
  <c r="F375" i="15"/>
  <c r="G375" i="15"/>
  <c r="H375" i="15"/>
  <c r="I375" i="15"/>
  <c r="J375" i="15"/>
  <c r="K375" i="15"/>
  <c r="L375" i="15"/>
  <c r="M375" i="15"/>
  <c r="N375" i="15"/>
  <c r="O375" i="15"/>
  <c r="P375" i="15"/>
  <c r="Q375" i="15"/>
  <c r="R375" i="15"/>
  <c r="S375" i="15"/>
  <c r="T375" i="15"/>
  <c r="U375" i="15"/>
  <c r="V375" i="15"/>
  <c r="W375" i="15"/>
  <c r="X375" i="15"/>
  <c r="Y375" i="15"/>
  <c r="Z375" i="15"/>
  <c r="AA375" i="15"/>
  <c r="AB375" i="15"/>
  <c r="AC375" i="15"/>
  <c r="AD375" i="15"/>
  <c r="AE375" i="15"/>
  <c r="AF375" i="15"/>
  <c r="AG375" i="15"/>
  <c r="AH375" i="15"/>
  <c r="AI375" i="15"/>
  <c r="AJ375" i="15"/>
  <c r="D376" i="15"/>
  <c r="E376" i="15"/>
  <c r="F376" i="15"/>
  <c r="G376" i="15"/>
  <c r="H376" i="15"/>
  <c r="I376" i="15"/>
  <c r="J376" i="15"/>
  <c r="K376" i="15"/>
  <c r="L376" i="15"/>
  <c r="M376" i="15"/>
  <c r="N376" i="15"/>
  <c r="O376" i="15"/>
  <c r="P376" i="15"/>
  <c r="Q376" i="15"/>
  <c r="R376" i="15"/>
  <c r="S376" i="15"/>
  <c r="T376" i="15"/>
  <c r="U376" i="15"/>
  <c r="V376" i="15"/>
  <c r="W376" i="15"/>
  <c r="X376" i="15"/>
  <c r="Y376" i="15"/>
  <c r="Z376" i="15"/>
  <c r="AA376" i="15"/>
  <c r="AB376" i="15"/>
  <c r="AC376" i="15"/>
  <c r="AD376" i="15"/>
  <c r="AE376" i="15"/>
  <c r="AF376" i="15"/>
  <c r="AG376" i="15"/>
  <c r="AH376" i="15"/>
  <c r="AI376" i="15"/>
  <c r="AJ376" i="15"/>
  <c r="D377" i="15"/>
  <c r="E377" i="15"/>
  <c r="F377" i="15"/>
  <c r="G377" i="15"/>
  <c r="H377" i="15"/>
  <c r="I377" i="15"/>
  <c r="J377" i="15"/>
  <c r="K377" i="15"/>
  <c r="L377" i="15"/>
  <c r="M377" i="15"/>
  <c r="N377" i="15"/>
  <c r="O377" i="15"/>
  <c r="P377" i="15"/>
  <c r="Q377" i="15"/>
  <c r="R377" i="15"/>
  <c r="S377" i="15"/>
  <c r="T377" i="15"/>
  <c r="U377" i="15"/>
  <c r="V377" i="15"/>
  <c r="W377" i="15"/>
  <c r="X377" i="15"/>
  <c r="Y377" i="15"/>
  <c r="Z377" i="15"/>
  <c r="AA377" i="15"/>
  <c r="AB377" i="15"/>
  <c r="AC377" i="15"/>
  <c r="AD377" i="15"/>
  <c r="AE377" i="15"/>
  <c r="AF377" i="15"/>
  <c r="AG377" i="15"/>
  <c r="AH377" i="15"/>
  <c r="AI377" i="15"/>
  <c r="AJ377" i="15"/>
  <c r="D378" i="15"/>
  <c r="E378" i="15"/>
  <c r="F378" i="15"/>
  <c r="G378" i="15"/>
  <c r="H378" i="15"/>
  <c r="I378" i="15"/>
  <c r="J378" i="15"/>
  <c r="K378" i="15"/>
  <c r="L378" i="15"/>
  <c r="M378" i="15"/>
  <c r="N378" i="15"/>
  <c r="O378" i="15"/>
  <c r="P378" i="15"/>
  <c r="Q378" i="15"/>
  <c r="R378" i="15"/>
  <c r="S378" i="15"/>
  <c r="T378" i="15"/>
  <c r="U378" i="15"/>
  <c r="V378" i="15"/>
  <c r="W378" i="15"/>
  <c r="X378" i="15"/>
  <c r="Y378" i="15"/>
  <c r="Z378" i="15"/>
  <c r="AA378" i="15"/>
  <c r="AB378" i="15"/>
  <c r="AC378" i="15"/>
  <c r="AD378" i="15"/>
  <c r="AE378" i="15"/>
  <c r="AF378" i="15"/>
  <c r="AG378" i="15"/>
  <c r="AH378" i="15"/>
  <c r="AI378" i="15"/>
  <c r="AJ378" i="15"/>
  <c r="D379" i="15"/>
  <c r="E379" i="15"/>
  <c r="F379" i="15"/>
  <c r="G379" i="15"/>
  <c r="H379" i="15"/>
  <c r="I379" i="15"/>
  <c r="J379" i="15"/>
  <c r="K379" i="15"/>
  <c r="L379" i="15"/>
  <c r="M379" i="15"/>
  <c r="N379" i="15"/>
  <c r="O379" i="15"/>
  <c r="P379" i="15"/>
  <c r="Q379" i="15"/>
  <c r="R379" i="15"/>
  <c r="S379" i="15"/>
  <c r="T379" i="15"/>
  <c r="U379" i="15"/>
  <c r="V379" i="15"/>
  <c r="W379" i="15"/>
  <c r="X379" i="15"/>
  <c r="Y379" i="15"/>
  <c r="Z379" i="15"/>
  <c r="AA379" i="15"/>
  <c r="AB379" i="15"/>
  <c r="AC379" i="15"/>
  <c r="AD379" i="15"/>
  <c r="AE379" i="15"/>
  <c r="AF379" i="15"/>
  <c r="AG379" i="15"/>
  <c r="AH379" i="15"/>
  <c r="AI379" i="15"/>
  <c r="AJ379" i="15"/>
  <c r="D380" i="15"/>
  <c r="E380" i="15"/>
  <c r="F380" i="15"/>
  <c r="G380" i="15"/>
  <c r="H380" i="15"/>
  <c r="I380" i="15"/>
  <c r="J380" i="15"/>
  <c r="K380" i="15"/>
  <c r="L380" i="15"/>
  <c r="M380" i="15"/>
  <c r="N380" i="15"/>
  <c r="O380" i="15"/>
  <c r="P380" i="15"/>
  <c r="Q380" i="15"/>
  <c r="R380" i="15"/>
  <c r="S380" i="15"/>
  <c r="T380" i="15"/>
  <c r="U380" i="15"/>
  <c r="V380" i="15"/>
  <c r="W380" i="15"/>
  <c r="X380" i="15"/>
  <c r="Y380" i="15"/>
  <c r="Z380" i="15"/>
  <c r="AA380" i="15"/>
  <c r="AB380" i="15"/>
  <c r="AC380" i="15"/>
  <c r="AD380" i="15"/>
  <c r="AE380" i="15"/>
  <c r="AF380" i="15"/>
  <c r="AG380" i="15"/>
  <c r="AH380" i="15"/>
  <c r="AI380" i="15"/>
  <c r="AJ380" i="15"/>
  <c r="D381" i="15"/>
  <c r="E381" i="15"/>
  <c r="F381" i="15"/>
  <c r="G381" i="15"/>
  <c r="H381" i="15"/>
  <c r="I381" i="15"/>
  <c r="J381" i="15"/>
  <c r="K381" i="15"/>
  <c r="L381" i="15"/>
  <c r="M381" i="15"/>
  <c r="N381" i="15"/>
  <c r="O381" i="15"/>
  <c r="P381" i="15"/>
  <c r="Q381" i="15"/>
  <c r="R381" i="15"/>
  <c r="S381" i="15"/>
  <c r="T381" i="15"/>
  <c r="U381" i="15"/>
  <c r="V381" i="15"/>
  <c r="W381" i="15"/>
  <c r="X381" i="15"/>
  <c r="Y381" i="15"/>
  <c r="Z381" i="15"/>
  <c r="AA381" i="15"/>
  <c r="AB381" i="15"/>
  <c r="AC381" i="15"/>
  <c r="AD381" i="15"/>
  <c r="AE381" i="15"/>
  <c r="AF381" i="15"/>
  <c r="AG381" i="15"/>
  <c r="AH381" i="15"/>
  <c r="AI381" i="15"/>
  <c r="AJ381" i="15"/>
  <c r="D382" i="15"/>
  <c r="E382" i="15"/>
  <c r="F382" i="15"/>
  <c r="G382" i="15"/>
  <c r="H382" i="15"/>
  <c r="I382" i="15"/>
  <c r="J382" i="15"/>
  <c r="K382" i="15"/>
  <c r="L382" i="15"/>
  <c r="M382" i="15"/>
  <c r="N382" i="15"/>
  <c r="O382" i="15"/>
  <c r="P382" i="15"/>
  <c r="Q382" i="15"/>
  <c r="R382" i="15"/>
  <c r="S382" i="15"/>
  <c r="T382" i="15"/>
  <c r="U382" i="15"/>
  <c r="V382" i="15"/>
  <c r="W382" i="15"/>
  <c r="X382" i="15"/>
  <c r="Y382" i="15"/>
  <c r="Z382" i="15"/>
  <c r="AA382" i="15"/>
  <c r="AB382" i="15"/>
  <c r="AC382" i="15"/>
  <c r="AD382" i="15"/>
  <c r="AE382" i="15"/>
  <c r="AF382" i="15"/>
  <c r="AG382" i="15"/>
  <c r="AH382" i="15"/>
  <c r="AI382" i="15"/>
  <c r="AJ382" i="15"/>
  <c r="D383" i="15"/>
  <c r="E383" i="15"/>
  <c r="F383" i="15"/>
  <c r="G383" i="15"/>
  <c r="H383" i="15"/>
  <c r="I383" i="15"/>
  <c r="J383" i="15"/>
  <c r="K383" i="15"/>
  <c r="L383" i="15"/>
  <c r="M383" i="15"/>
  <c r="N383" i="15"/>
  <c r="O383" i="15"/>
  <c r="P383" i="15"/>
  <c r="Q383" i="15"/>
  <c r="R383" i="15"/>
  <c r="S383" i="15"/>
  <c r="T383" i="15"/>
  <c r="U383" i="15"/>
  <c r="V383" i="15"/>
  <c r="W383" i="15"/>
  <c r="X383" i="15"/>
  <c r="Y383" i="15"/>
  <c r="Z383" i="15"/>
  <c r="AA383" i="15"/>
  <c r="AB383" i="15"/>
  <c r="AC383" i="15"/>
  <c r="AD383" i="15"/>
  <c r="AE383" i="15"/>
  <c r="AF383" i="15"/>
  <c r="AG383" i="15"/>
  <c r="AH383" i="15"/>
  <c r="AI383" i="15"/>
  <c r="AJ383" i="15"/>
  <c r="D384" i="15"/>
  <c r="E384" i="15"/>
  <c r="F384" i="15"/>
  <c r="G384" i="15"/>
  <c r="H384" i="15"/>
  <c r="I384" i="15"/>
  <c r="J384" i="15"/>
  <c r="K384" i="15"/>
  <c r="L384" i="15"/>
  <c r="M384" i="15"/>
  <c r="N384" i="15"/>
  <c r="O384" i="15"/>
  <c r="P384" i="15"/>
  <c r="Q384" i="15"/>
  <c r="R384" i="15"/>
  <c r="S384" i="15"/>
  <c r="T384" i="15"/>
  <c r="U384" i="15"/>
  <c r="V384" i="15"/>
  <c r="W384" i="15"/>
  <c r="X384" i="15"/>
  <c r="Y384" i="15"/>
  <c r="Z384" i="15"/>
  <c r="AA384" i="15"/>
  <c r="AB384" i="15"/>
  <c r="AC384" i="15"/>
  <c r="AD384" i="15"/>
  <c r="AE384" i="15"/>
  <c r="AF384" i="15"/>
  <c r="AG384" i="15"/>
  <c r="AH384" i="15"/>
  <c r="AI384" i="15"/>
  <c r="AJ384" i="15"/>
  <c r="D385" i="15"/>
  <c r="E385" i="15"/>
  <c r="F385" i="15"/>
  <c r="G385" i="15"/>
  <c r="H385" i="15"/>
  <c r="I385" i="15"/>
  <c r="J385" i="15"/>
  <c r="K385" i="15"/>
  <c r="L385" i="15"/>
  <c r="M385" i="15"/>
  <c r="N385" i="15"/>
  <c r="O385" i="15"/>
  <c r="P385" i="15"/>
  <c r="Q385" i="15"/>
  <c r="R385" i="15"/>
  <c r="S385" i="15"/>
  <c r="T385" i="15"/>
  <c r="U385" i="15"/>
  <c r="V385" i="15"/>
  <c r="W385" i="15"/>
  <c r="X385" i="15"/>
  <c r="Y385" i="15"/>
  <c r="Z385" i="15"/>
  <c r="AA385" i="15"/>
  <c r="AB385" i="15"/>
  <c r="AC385" i="15"/>
  <c r="AD385" i="15"/>
  <c r="AE385" i="15"/>
  <c r="AF385" i="15"/>
  <c r="AG385" i="15"/>
  <c r="AH385" i="15"/>
  <c r="AI385" i="15"/>
  <c r="AJ385" i="15"/>
  <c r="D386" i="15"/>
  <c r="E386" i="15"/>
  <c r="F386" i="15"/>
  <c r="G386" i="15"/>
  <c r="H386" i="15"/>
  <c r="I386" i="15"/>
  <c r="J386" i="15"/>
  <c r="K386" i="15"/>
  <c r="L386" i="15"/>
  <c r="M386" i="15"/>
  <c r="N386" i="15"/>
  <c r="O386" i="15"/>
  <c r="P386" i="15"/>
  <c r="Q386" i="15"/>
  <c r="R386" i="15"/>
  <c r="S386" i="15"/>
  <c r="T386" i="15"/>
  <c r="U386" i="15"/>
  <c r="V386" i="15"/>
  <c r="W386" i="15"/>
  <c r="X386" i="15"/>
  <c r="Y386" i="15"/>
  <c r="Z386" i="15"/>
  <c r="AA386" i="15"/>
  <c r="AB386" i="15"/>
  <c r="AC386" i="15"/>
  <c r="AD386" i="15"/>
  <c r="AE386" i="15"/>
  <c r="AF386" i="15"/>
  <c r="AG386" i="15"/>
  <c r="AH386" i="15"/>
  <c r="AI386" i="15"/>
  <c r="AJ386" i="15"/>
  <c r="D387" i="15"/>
  <c r="E387" i="15"/>
  <c r="F387" i="15"/>
  <c r="G387" i="15"/>
  <c r="H387" i="15"/>
  <c r="I387" i="15"/>
  <c r="J387" i="15"/>
  <c r="K387" i="15"/>
  <c r="L387" i="15"/>
  <c r="M387" i="15"/>
  <c r="N387" i="15"/>
  <c r="O387" i="15"/>
  <c r="P387" i="15"/>
  <c r="Q387" i="15"/>
  <c r="R387" i="15"/>
  <c r="S387" i="15"/>
  <c r="T387" i="15"/>
  <c r="U387" i="15"/>
  <c r="V387" i="15"/>
  <c r="W387" i="15"/>
  <c r="X387" i="15"/>
  <c r="Y387" i="15"/>
  <c r="Z387" i="15"/>
  <c r="AA387" i="15"/>
  <c r="AB387" i="15"/>
  <c r="AC387" i="15"/>
  <c r="AD387" i="15"/>
  <c r="AE387" i="15"/>
  <c r="AF387" i="15"/>
  <c r="AG387" i="15"/>
  <c r="AH387" i="15"/>
  <c r="AI387" i="15"/>
  <c r="AJ387" i="15"/>
  <c r="D388" i="15"/>
  <c r="E388" i="15"/>
  <c r="F388" i="15"/>
  <c r="G388" i="15"/>
  <c r="H388" i="15"/>
  <c r="I388" i="15"/>
  <c r="J388" i="15"/>
  <c r="K388" i="15"/>
  <c r="L388" i="15"/>
  <c r="M388" i="15"/>
  <c r="N388" i="15"/>
  <c r="O388" i="15"/>
  <c r="P388" i="15"/>
  <c r="Q388" i="15"/>
  <c r="R388" i="15"/>
  <c r="S388" i="15"/>
  <c r="T388" i="15"/>
  <c r="U388" i="15"/>
  <c r="V388" i="15"/>
  <c r="W388" i="15"/>
  <c r="X388" i="15"/>
  <c r="Y388" i="15"/>
  <c r="Z388" i="15"/>
  <c r="AA388" i="15"/>
  <c r="AB388" i="15"/>
  <c r="AC388" i="15"/>
  <c r="AD388" i="15"/>
  <c r="AE388" i="15"/>
  <c r="AF388" i="15"/>
  <c r="AG388" i="15"/>
  <c r="AH388" i="15"/>
  <c r="AI388" i="15"/>
  <c r="AJ388" i="15"/>
  <c r="D389" i="15"/>
  <c r="E389" i="15"/>
  <c r="F389" i="15"/>
  <c r="G389" i="15"/>
  <c r="H389" i="15"/>
  <c r="I389" i="15"/>
  <c r="J389" i="15"/>
  <c r="K389" i="15"/>
  <c r="L389" i="15"/>
  <c r="M389" i="15"/>
  <c r="N389" i="15"/>
  <c r="O389" i="15"/>
  <c r="P389" i="15"/>
  <c r="Q389" i="15"/>
  <c r="R389" i="15"/>
  <c r="S389" i="15"/>
  <c r="T389" i="15"/>
  <c r="U389" i="15"/>
  <c r="V389" i="15"/>
  <c r="W389" i="15"/>
  <c r="X389" i="15"/>
  <c r="Y389" i="15"/>
  <c r="Z389" i="15"/>
  <c r="AA389" i="15"/>
  <c r="AB389" i="15"/>
  <c r="AC389" i="15"/>
  <c r="AD389" i="15"/>
  <c r="AE389" i="15"/>
  <c r="AF389" i="15"/>
  <c r="AG389" i="15"/>
  <c r="AH389" i="15"/>
  <c r="AI389" i="15"/>
  <c r="AJ389" i="15"/>
  <c r="D390" i="15"/>
  <c r="E390" i="15"/>
  <c r="F390" i="15"/>
  <c r="G390" i="15"/>
  <c r="H390" i="15"/>
  <c r="I390" i="15"/>
  <c r="J390" i="15"/>
  <c r="K390" i="15"/>
  <c r="L390" i="15"/>
  <c r="M390" i="15"/>
  <c r="N390" i="15"/>
  <c r="O390" i="15"/>
  <c r="P390" i="15"/>
  <c r="Q390" i="15"/>
  <c r="R390" i="15"/>
  <c r="S390" i="15"/>
  <c r="T390" i="15"/>
  <c r="U390" i="15"/>
  <c r="V390" i="15"/>
  <c r="W390" i="15"/>
  <c r="X390" i="15"/>
  <c r="Y390" i="15"/>
  <c r="Z390" i="15"/>
  <c r="AA390" i="15"/>
  <c r="AB390" i="15"/>
  <c r="AC390" i="15"/>
  <c r="AD390" i="15"/>
  <c r="AE390" i="15"/>
  <c r="AF390" i="15"/>
  <c r="AG390" i="15"/>
  <c r="AH390" i="15"/>
  <c r="AI390" i="15"/>
  <c r="AJ390" i="15"/>
  <c r="D391" i="15"/>
  <c r="E391" i="15"/>
  <c r="F391" i="15"/>
  <c r="G391" i="15"/>
  <c r="H391" i="15"/>
  <c r="I391" i="15"/>
  <c r="J391" i="15"/>
  <c r="K391" i="15"/>
  <c r="L391" i="15"/>
  <c r="M391" i="15"/>
  <c r="N391" i="15"/>
  <c r="O391" i="15"/>
  <c r="P391" i="15"/>
  <c r="Q391" i="15"/>
  <c r="R391" i="15"/>
  <c r="S391" i="15"/>
  <c r="T391" i="15"/>
  <c r="U391" i="15"/>
  <c r="V391" i="15"/>
  <c r="W391" i="15"/>
  <c r="X391" i="15"/>
  <c r="Y391" i="15"/>
  <c r="Z391" i="15"/>
  <c r="AA391" i="15"/>
  <c r="AB391" i="15"/>
  <c r="AC391" i="15"/>
  <c r="AD391" i="15"/>
  <c r="AE391" i="15"/>
  <c r="AF391" i="15"/>
  <c r="AG391" i="15"/>
  <c r="AH391" i="15"/>
  <c r="AI391" i="15"/>
  <c r="AJ391" i="15"/>
  <c r="D392" i="15"/>
  <c r="E392" i="15"/>
  <c r="F392" i="15"/>
  <c r="G392" i="15"/>
  <c r="H392" i="15"/>
  <c r="I392" i="15"/>
  <c r="J392" i="15"/>
  <c r="K392" i="15"/>
  <c r="L392" i="15"/>
  <c r="M392" i="15"/>
  <c r="N392" i="15"/>
  <c r="O392" i="15"/>
  <c r="P392" i="15"/>
  <c r="Q392" i="15"/>
  <c r="R392" i="15"/>
  <c r="S392" i="15"/>
  <c r="T392" i="15"/>
  <c r="U392" i="15"/>
  <c r="V392" i="15"/>
  <c r="W392" i="15"/>
  <c r="X392" i="15"/>
  <c r="Y392" i="15"/>
  <c r="Z392" i="15"/>
  <c r="AA392" i="15"/>
  <c r="AB392" i="15"/>
  <c r="AC392" i="15"/>
  <c r="AD392" i="15"/>
  <c r="AE392" i="15"/>
  <c r="AF392" i="15"/>
  <c r="AG392" i="15"/>
  <c r="AH392" i="15"/>
  <c r="AI392" i="15"/>
  <c r="AJ392" i="15"/>
  <c r="D393" i="15"/>
  <c r="E393" i="15"/>
  <c r="F393" i="15"/>
  <c r="G393" i="15"/>
  <c r="H393" i="15"/>
  <c r="I393" i="15"/>
  <c r="J393" i="15"/>
  <c r="K393" i="15"/>
  <c r="L393" i="15"/>
  <c r="M393" i="15"/>
  <c r="N393" i="15"/>
  <c r="O393" i="15"/>
  <c r="P393" i="15"/>
  <c r="Q393" i="15"/>
  <c r="R393" i="15"/>
  <c r="S393" i="15"/>
  <c r="T393" i="15"/>
  <c r="U393" i="15"/>
  <c r="V393" i="15"/>
  <c r="W393" i="15"/>
  <c r="X393" i="15"/>
  <c r="Y393" i="15"/>
  <c r="Z393" i="15"/>
  <c r="AA393" i="15"/>
  <c r="AB393" i="15"/>
  <c r="AC393" i="15"/>
  <c r="AD393" i="15"/>
  <c r="AE393" i="15"/>
  <c r="AF393" i="15"/>
  <c r="AG393" i="15"/>
  <c r="AH393" i="15"/>
  <c r="AI393" i="15"/>
  <c r="AJ393" i="15"/>
  <c r="D394" i="15"/>
  <c r="E394" i="15"/>
  <c r="F394" i="15"/>
  <c r="G394" i="15"/>
  <c r="H394" i="15"/>
  <c r="I394" i="15"/>
  <c r="J394" i="15"/>
  <c r="K394" i="15"/>
  <c r="L394" i="15"/>
  <c r="M394" i="15"/>
  <c r="N394" i="15"/>
  <c r="O394" i="15"/>
  <c r="P394" i="15"/>
  <c r="Q394" i="15"/>
  <c r="R394" i="15"/>
  <c r="S394" i="15"/>
  <c r="T394" i="15"/>
  <c r="U394" i="15"/>
  <c r="V394" i="15"/>
  <c r="W394" i="15"/>
  <c r="X394" i="15"/>
  <c r="Y394" i="15"/>
  <c r="Z394" i="15"/>
  <c r="AA394" i="15"/>
  <c r="AB394" i="15"/>
  <c r="AC394" i="15"/>
  <c r="AD394" i="15"/>
  <c r="AE394" i="15"/>
  <c r="AF394" i="15"/>
  <c r="AG394" i="15"/>
  <c r="AH394" i="15"/>
  <c r="AI394" i="15"/>
  <c r="AJ394" i="15"/>
  <c r="D395" i="15"/>
  <c r="E395" i="15"/>
  <c r="F395" i="15"/>
  <c r="G395" i="15"/>
  <c r="H395" i="15"/>
  <c r="I395" i="15"/>
  <c r="J395" i="15"/>
  <c r="K395" i="15"/>
  <c r="L395" i="15"/>
  <c r="M395" i="15"/>
  <c r="N395" i="15"/>
  <c r="O395" i="15"/>
  <c r="P395" i="15"/>
  <c r="Q395" i="15"/>
  <c r="R395" i="15"/>
  <c r="S395" i="15"/>
  <c r="T395" i="15"/>
  <c r="U395" i="15"/>
  <c r="V395" i="15"/>
  <c r="W395" i="15"/>
  <c r="X395" i="15"/>
  <c r="Y395" i="15"/>
  <c r="Z395" i="15"/>
  <c r="AA395" i="15"/>
  <c r="AB395" i="15"/>
  <c r="AC395" i="15"/>
  <c r="AD395" i="15"/>
  <c r="AE395" i="15"/>
  <c r="AF395" i="15"/>
  <c r="AG395" i="15"/>
  <c r="AH395" i="15"/>
  <c r="AI395" i="15"/>
  <c r="AJ395" i="15"/>
  <c r="D396" i="15"/>
  <c r="E396" i="15"/>
  <c r="F396" i="15"/>
  <c r="G396" i="15"/>
  <c r="H396" i="15"/>
  <c r="I396" i="15"/>
  <c r="J396" i="15"/>
  <c r="K396" i="15"/>
  <c r="L396" i="15"/>
  <c r="M396" i="15"/>
  <c r="N396" i="15"/>
  <c r="O396" i="15"/>
  <c r="P396" i="15"/>
  <c r="Q396" i="15"/>
  <c r="R396" i="15"/>
  <c r="S396" i="15"/>
  <c r="T396" i="15"/>
  <c r="U396" i="15"/>
  <c r="V396" i="15"/>
  <c r="W396" i="15"/>
  <c r="X396" i="15"/>
  <c r="Y396" i="15"/>
  <c r="Z396" i="15"/>
  <c r="AA396" i="15"/>
  <c r="AB396" i="15"/>
  <c r="AC396" i="15"/>
  <c r="AD396" i="15"/>
  <c r="AE396" i="15"/>
  <c r="AF396" i="15"/>
  <c r="AG396" i="15"/>
  <c r="AH396" i="15"/>
  <c r="AI396" i="15"/>
  <c r="AJ396" i="15"/>
  <c r="D397" i="15"/>
  <c r="E397" i="15"/>
  <c r="F397" i="15"/>
  <c r="G397" i="15"/>
  <c r="H397" i="15"/>
  <c r="I397" i="15"/>
  <c r="J397" i="15"/>
  <c r="K397" i="15"/>
  <c r="L397" i="15"/>
  <c r="M397" i="15"/>
  <c r="N397" i="15"/>
  <c r="O397" i="15"/>
  <c r="P397" i="15"/>
  <c r="Q397" i="15"/>
  <c r="R397" i="15"/>
  <c r="S397" i="15"/>
  <c r="T397" i="15"/>
  <c r="U397" i="15"/>
  <c r="V397" i="15"/>
  <c r="W397" i="15"/>
  <c r="X397" i="15"/>
  <c r="Y397" i="15"/>
  <c r="Z397" i="15"/>
  <c r="AA397" i="15"/>
  <c r="AB397" i="15"/>
  <c r="AC397" i="15"/>
  <c r="AD397" i="15"/>
  <c r="AE397" i="15"/>
  <c r="AF397" i="15"/>
  <c r="AG397" i="15"/>
  <c r="AH397" i="15"/>
  <c r="AI397" i="15"/>
  <c r="AJ397" i="15"/>
  <c r="D398" i="15"/>
  <c r="E398" i="15"/>
  <c r="F398" i="15"/>
  <c r="G398" i="15"/>
  <c r="H398" i="15"/>
  <c r="I398" i="15"/>
  <c r="J398" i="15"/>
  <c r="K398" i="15"/>
  <c r="L398" i="15"/>
  <c r="M398" i="15"/>
  <c r="N398" i="15"/>
  <c r="O398" i="15"/>
  <c r="P398" i="15"/>
  <c r="Q398" i="15"/>
  <c r="R398" i="15"/>
  <c r="S398" i="15"/>
  <c r="T398" i="15"/>
  <c r="U398" i="15"/>
  <c r="V398" i="15"/>
  <c r="W398" i="15"/>
  <c r="X398" i="15"/>
  <c r="Y398" i="15"/>
  <c r="Z398" i="15"/>
  <c r="AA398" i="15"/>
  <c r="AB398" i="15"/>
  <c r="AC398" i="15"/>
  <c r="AD398" i="15"/>
  <c r="AE398" i="15"/>
  <c r="AF398" i="15"/>
  <c r="AG398" i="15"/>
  <c r="AH398" i="15"/>
  <c r="AI398" i="15"/>
  <c r="AJ398" i="15"/>
  <c r="C213" i="15"/>
  <c r="C214" i="15"/>
  <c r="C215" i="15"/>
  <c r="C216" i="15"/>
  <c r="C217" i="15"/>
  <c r="C218" i="15"/>
  <c r="C219" i="15"/>
  <c r="C220" i="15"/>
  <c r="C221" i="15"/>
  <c r="C222" i="15"/>
  <c r="C223" i="15"/>
  <c r="C224" i="15"/>
  <c r="C225" i="15"/>
  <c r="C226" i="15"/>
  <c r="C227" i="15"/>
  <c r="C228" i="15"/>
  <c r="C229" i="15"/>
  <c r="C230" i="15"/>
  <c r="C231" i="15"/>
  <c r="C232" i="15"/>
  <c r="C233" i="15"/>
  <c r="C234" i="15"/>
  <c r="C235" i="15"/>
  <c r="C236" i="15"/>
  <c r="C237" i="15"/>
  <c r="C238" i="15"/>
  <c r="C239" i="15"/>
  <c r="C240" i="15"/>
  <c r="C241" i="15"/>
  <c r="C242" i="15"/>
  <c r="C243" i="15"/>
  <c r="C244" i="15"/>
  <c r="C245" i="15"/>
  <c r="C246" i="15"/>
  <c r="C247" i="15"/>
  <c r="C248" i="15"/>
  <c r="C249" i="15"/>
  <c r="C250" i="15"/>
  <c r="C251" i="15"/>
  <c r="C252" i="15"/>
  <c r="C253" i="15"/>
  <c r="C254" i="15"/>
  <c r="C255" i="15"/>
  <c r="C256" i="15"/>
  <c r="C257" i="15"/>
  <c r="C258" i="15"/>
  <c r="C259" i="15"/>
  <c r="C260" i="15"/>
  <c r="C261" i="15"/>
  <c r="C262" i="15"/>
  <c r="C263" i="15"/>
  <c r="C264" i="15"/>
  <c r="C265" i="15"/>
  <c r="C266" i="15"/>
  <c r="C267" i="15"/>
  <c r="C268" i="15"/>
  <c r="C269" i="15"/>
  <c r="C270" i="15"/>
  <c r="C271" i="15"/>
  <c r="C272" i="15"/>
  <c r="C273" i="15"/>
  <c r="C274" i="15"/>
  <c r="C275" i="15"/>
  <c r="C276" i="15"/>
  <c r="C277" i="15"/>
  <c r="C278" i="15"/>
  <c r="C279" i="15"/>
  <c r="C280" i="15"/>
  <c r="C281" i="15"/>
  <c r="C282" i="15"/>
  <c r="C283" i="15"/>
  <c r="C284" i="15"/>
  <c r="C285" i="15"/>
  <c r="C286" i="15"/>
  <c r="C287" i="15"/>
  <c r="C288" i="15"/>
  <c r="C289" i="15"/>
  <c r="C290" i="15"/>
  <c r="C291" i="15"/>
  <c r="C292" i="15"/>
  <c r="C293" i="15"/>
  <c r="C294" i="15"/>
  <c r="C295" i="15"/>
  <c r="C296" i="15"/>
  <c r="C297" i="15"/>
  <c r="C298" i="15"/>
  <c r="C299" i="15"/>
  <c r="C300" i="15"/>
  <c r="C301" i="15"/>
  <c r="C302" i="15"/>
  <c r="C303" i="15"/>
  <c r="C304" i="15"/>
  <c r="C305" i="15"/>
  <c r="C306" i="15"/>
  <c r="C307" i="15"/>
  <c r="C308" i="15"/>
  <c r="C309" i="15"/>
  <c r="C310" i="15"/>
  <c r="C311" i="15"/>
  <c r="C312" i="15"/>
  <c r="C313" i="15"/>
  <c r="C314" i="15"/>
  <c r="C315" i="15"/>
  <c r="C316" i="15"/>
  <c r="C317" i="15"/>
  <c r="C318" i="15"/>
  <c r="C319" i="15"/>
  <c r="C320" i="15"/>
  <c r="C321" i="15"/>
  <c r="C322" i="15"/>
  <c r="C323" i="15"/>
  <c r="C324" i="15"/>
  <c r="C325" i="15"/>
  <c r="C326" i="15"/>
  <c r="C327" i="15"/>
  <c r="C328" i="15"/>
  <c r="C329" i="15"/>
  <c r="C330" i="15"/>
  <c r="C331" i="15"/>
  <c r="C332" i="15"/>
  <c r="C333" i="15"/>
  <c r="C334" i="15"/>
  <c r="C335" i="15"/>
  <c r="C336" i="15"/>
  <c r="C337" i="15"/>
  <c r="C338" i="15"/>
  <c r="C339" i="15"/>
  <c r="C340" i="15"/>
  <c r="C341" i="15"/>
  <c r="C342" i="15"/>
  <c r="C343" i="15"/>
  <c r="C344" i="15"/>
  <c r="C345" i="15"/>
  <c r="C346" i="15"/>
  <c r="C347" i="15"/>
  <c r="C348" i="15"/>
  <c r="C349" i="15"/>
  <c r="C350" i="15"/>
  <c r="C351" i="15"/>
  <c r="C352" i="15"/>
  <c r="C353" i="15"/>
  <c r="C354" i="15"/>
  <c r="C355" i="15"/>
  <c r="C356" i="15"/>
  <c r="C357" i="15"/>
  <c r="C358" i="15"/>
  <c r="C359" i="15"/>
  <c r="C360" i="15"/>
  <c r="C361" i="15"/>
  <c r="C362" i="15"/>
  <c r="C363" i="15"/>
  <c r="C364" i="15"/>
  <c r="C365" i="15"/>
  <c r="C366" i="15"/>
  <c r="C367" i="15"/>
  <c r="C368" i="15"/>
  <c r="C369" i="15"/>
  <c r="C370" i="15"/>
  <c r="C371" i="15"/>
  <c r="C372" i="15"/>
  <c r="C373" i="15"/>
  <c r="C374" i="15"/>
  <c r="C375" i="15"/>
  <c r="C376" i="15"/>
  <c r="C377" i="15"/>
  <c r="C378" i="15"/>
  <c r="C379" i="15"/>
  <c r="C380" i="15"/>
  <c r="C381" i="15"/>
  <c r="C382" i="15"/>
  <c r="C383" i="15"/>
  <c r="C384" i="15"/>
  <c r="C385" i="15"/>
  <c r="C386" i="15"/>
  <c r="C387" i="15"/>
  <c r="C388" i="15"/>
  <c r="C389" i="15"/>
  <c r="C390" i="15"/>
  <c r="C391" i="15"/>
  <c r="C392" i="15"/>
  <c r="C393" i="15"/>
  <c r="C394" i="15"/>
  <c r="C395" i="15"/>
  <c r="C396" i="15"/>
  <c r="C397" i="15"/>
  <c r="C398" i="15"/>
  <c r="C212" i="15"/>
  <c r="D212" i="14"/>
  <c r="E212" i="14"/>
  <c r="F212" i="14"/>
  <c r="G212" i="14"/>
  <c r="H212" i="14"/>
  <c r="I212" i="14"/>
  <c r="J212" i="14"/>
  <c r="K212" i="14"/>
  <c r="L212" i="14"/>
  <c r="M212" i="14"/>
  <c r="N212" i="14"/>
  <c r="O212" i="14"/>
  <c r="P212" i="14"/>
  <c r="Q212" i="14"/>
  <c r="R212" i="14"/>
  <c r="S212" i="14"/>
  <c r="T212" i="14"/>
  <c r="U212" i="14"/>
  <c r="V212" i="14"/>
  <c r="W212" i="14"/>
  <c r="X212" i="14"/>
  <c r="Y212" i="14"/>
  <c r="Z212" i="14"/>
  <c r="AA212" i="14"/>
  <c r="AB212" i="14"/>
  <c r="AC212" i="14"/>
  <c r="AD212" i="14"/>
  <c r="AE212" i="14"/>
  <c r="AF212" i="14"/>
  <c r="AG212" i="14"/>
  <c r="AH212" i="14"/>
  <c r="AI212" i="14"/>
  <c r="AJ212" i="14"/>
  <c r="D213" i="14"/>
  <c r="E213" i="14"/>
  <c r="F213" i="14"/>
  <c r="G213" i="14"/>
  <c r="H213" i="14"/>
  <c r="I213" i="14"/>
  <c r="J213" i="14"/>
  <c r="K213" i="14"/>
  <c r="L213" i="14"/>
  <c r="M213" i="14"/>
  <c r="N213" i="14"/>
  <c r="O213" i="14"/>
  <c r="P213" i="14"/>
  <c r="Q213" i="14"/>
  <c r="R213" i="14"/>
  <c r="S213" i="14"/>
  <c r="T213" i="14"/>
  <c r="U213" i="14"/>
  <c r="V213" i="14"/>
  <c r="W213" i="14"/>
  <c r="X213" i="14"/>
  <c r="Y213" i="14"/>
  <c r="Z213" i="14"/>
  <c r="AA213" i="14"/>
  <c r="AB213" i="14"/>
  <c r="AC213" i="14"/>
  <c r="AD213" i="14"/>
  <c r="AE213" i="14"/>
  <c r="AF213" i="14"/>
  <c r="AG213" i="14"/>
  <c r="AH213" i="14"/>
  <c r="AI213" i="14"/>
  <c r="AJ213" i="14"/>
  <c r="D214" i="14"/>
  <c r="E214" i="14"/>
  <c r="F214" i="14"/>
  <c r="G214" i="14"/>
  <c r="H214" i="14"/>
  <c r="I214" i="14"/>
  <c r="J214" i="14"/>
  <c r="K214" i="14"/>
  <c r="L214" i="14"/>
  <c r="M214" i="14"/>
  <c r="N214" i="14"/>
  <c r="O214" i="14"/>
  <c r="P214" i="14"/>
  <c r="Q214" i="14"/>
  <c r="R214" i="14"/>
  <c r="S214" i="14"/>
  <c r="T214" i="14"/>
  <c r="U214" i="14"/>
  <c r="V214" i="14"/>
  <c r="W214" i="14"/>
  <c r="X214" i="14"/>
  <c r="Y214" i="14"/>
  <c r="Z214" i="14"/>
  <c r="AA214" i="14"/>
  <c r="AB214" i="14"/>
  <c r="AC214" i="14"/>
  <c r="AD214" i="14"/>
  <c r="AE214" i="14"/>
  <c r="AF214" i="14"/>
  <c r="AG214" i="14"/>
  <c r="AH214" i="14"/>
  <c r="AI214" i="14"/>
  <c r="AJ214" i="14"/>
  <c r="D215" i="14"/>
  <c r="E215" i="14"/>
  <c r="F215" i="14"/>
  <c r="G215" i="14"/>
  <c r="H215" i="14"/>
  <c r="I215" i="14"/>
  <c r="J215" i="14"/>
  <c r="K215" i="14"/>
  <c r="L215" i="14"/>
  <c r="M215" i="14"/>
  <c r="N215" i="14"/>
  <c r="O215" i="14"/>
  <c r="P215" i="14"/>
  <c r="Q215" i="14"/>
  <c r="R215" i="14"/>
  <c r="S215" i="14"/>
  <c r="T215" i="14"/>
  <c r="U215" i="14"/>
  <c r="V215" i="14"/>
  <c r="W215" i="14"/>
  <c r="X215" i="14"/>
  <c r="Y215" i="14"/>
  <c r="Z215" i="14"/>
  <c r="AA215" i="14"/>
  <c r="AB215" i="14"/>
  <c r="AC215" i="14"/>
  <c r="AD215" i="14"/>
  <c r="AE215" i="14"/>
  <c r="AF215" i="14"/>
  <c r="AG215" i="14"/>
  <c r="AH215" i="14"/>
  <c r="AI215" i="14"/>
  <c r="AJ215" i="14"/>
  <c r="D216" i="14"/>
  <c r="E216" i="14"/>
  <c r="F216" i="14"/>
  <c r="G216" i="14"/>
  <c r="H216" i="14"/>
  <c r="I216" i="14"/>
  <c r="J216" i="14"/>
  <c r="K216" i="14"/>
  <c r="L216" i="14"/>
  <c r="M216" i="14"/>
  <c r="N216" i="14"/>
  <c r="O216" i="14"/>
  <c r="P216" i="14"/>
  <c r="Q216" i="14"/>
  <c r="R216" i="14"/>
  <c r="S216" i="14"/>
  <c r="T216" i="14"/>
  <c r="U216" i="14"/>
  <c r="V216" i="14"/>
  <c r="W216" i="14"/>
  <c r="X216" i="14"/>
  <c r="Y216" i="14"/>
  <c r="Z216" i="14"/>
  <c r="AA216" i="14"/>
  <c r="AB216" i="14"/>
  <c r="AC216" i="14"/>
  <c r="AD216" i="14"/>
  <c r="AE216" i="14"/>
  <c r="AF216" i="14"/>
  <c r="AG216" i="14"/>
  <c r="AH216" i="14"/>
  <c r="AI216" i="14"/>
  <c r="AJ216" i="14"/>
  <c r="D217" i="14"/>
  <c r="E217" i="14"/>
  <c r="F217" i="14"/>
  <c r="G217" i="14"/>
  <c r="H217" i="14"/>
  <c r="I217" i="14"/>
  <c r="J217" i="14"/>
  <c r="K217" i="14"/>
  <c r="L217" i="14"/>
  <c r="M217" i="14"/>
  <c r="N217" i="14"/>
  <c r="O217" i="14"/>
  <c r="P217" i="14"/>
  <c r="Q217" i="14"/>
  <c r="R217" i="14"/>
  <c r="S217" i="14"/>
  <c r="T217" i="14"/>
  <c r="U217" i="14"/>
  <c r="V217" i="14"/>
  <c r="W217" i="14"/>
  <c r="X217" i="14"/>
  <c r="Y217" i="14"/>
  <c r="Z217" i="14"/>
  <c r="AA217" i="14"/>
  <c r="AB217" i="14"/>
  <c r="AC217" i="14"/>
  <c r="AD217" i="14"/>
  <c r="AE217" i="14"/>
  <c r="AF217" i="14"/>
  <c r="AG217" i="14"/>
  <c r="AH217" i="14"/>
  <c r="AI217" i="14"/>
  <c r="AJ217" i="14"/>
  <c r="D218" i="14"/>
  <c r="E218" i="14"/>
  <c r="F218" i="14"/>
  <c r="G218" i="14"/>
  <c r="H218" i="14"/>
  <c r="I218" i="14"/>
  <c r="J218" i="14"/>
  <c r="K218" i="14"/>
  <c r="L218" i="14"/>
  <c r="M218" i="14"/>
  <c r="N218" i="14"/>
  <c r="O218" i="14"/>
  <c r="P218" i="14"/>
  <c r="Q218" i="14"/>
  <c r="R218" i="14"/>
  <c r="S218" i="14"/>
  <c r="T218" i="14"/>
  <c r="U218" i="14"/>
  <c r="V218" i="14"/>
  <c r="W218" i="14"/>
  <c r="X218" i="14"/>
  <c r="Y218" i="14"/>
  <c r="Z218" i="14"/>
  <c r="AA218" i="14"/>
  <c r="AB218" i="14"/>
  <c r="AC218" i="14"/>
  <c r="AD218" i="14"/>
  <c r="AE218" i="14"/>
  <c r="AF218" i="14"/>
  <c r="AG218" i="14"/>
  <c r="AH218" i="14"/>
  <c r="AI218" i="14"/>
  <c r="AJ218" i="14"/>
  <c r="D219" i="14"/>
  <c r="E219" i="14"/>
  <c r="F219" i="14"/>
  <c r="G219" i="14"/>
  <c r="H219" i="14"/>
  <c r="I219" i="14"/>
  <c r="J219" i="14"/>
  <c r="K219" i="14"/>
  <c r="L219" i="14"/>
  <c r="M219" i="14"/>
  <c r="N219" i="14"/>
  <c r="O219" i="14"/>
  <c r="P219" i="14"/>
  <c r="Q219" i="14"/>
  <c r="R219" i="14"/>
  <c r="S219" i="14"/>
  <c r="T219" i="14"/>
  <c r="U219" i="14"/>
  <c r="V219" i="14"/>
  <c r="W219" i="14"/>
  <c r="X219" i="14"/>
  <c r="Y219" i="14"/>
  <c r="Z219" i="14"/>
  <c r="AA219" i="14"/>
  <c r="AB219" i="14"/>
  <c r="AC219" i="14"/>
  <c r="AD219" i="14"/>
  <c r="AE219" i="14"/>
  <c r="AF219" i="14"/>
  <c r="AG219" i="14"/>
  <c r="AH219" i="14"/>
  <c r="AI219" i="14"/>
  <c r="AJ219" i="14"/>
  <c r="D220" i="14"/>
  <c r="E220" i="14"/>
  <c r="F220" i="14"/>
  <c r="G220" i="14"/>
  <c r="H220" i="14"/>
  <c r="I220" i="14"/>
  <c r="J220" i="14"/>
  <c r="K220" i="14"/>
  <c r="L220" i="14"/>
  <c r="M220" i="14"/>
  <c r="N220" i="14"/>
  <c r="O220" i="14"/>
  <c r="P220" i="14"/>
  <c r="Q220" i="14"/>
  <c r="R220" i="14"/>
  <c r="S220" i="14"/>
  <c r="T220" i="14"/>
  <c r="U220" i="14"/>
  <c r="V220" i="14"/>
  <c r="W220" i="14"/>
  <c r="X220" i="14"/>
  <c r="Y220" i="14"/>
  <c r="Z220" i="14"/>
  <c r="AA220" i="14"/>
  <c r="AB220" i="14"/>
  <c r="AC220" i="14"/>
  <c r="AD220" i="14"/>
  <c r="AE220" i="14"/>
  <c r="AF220" i="14"/>
  <c r="AG220" i="14"/>
  <c r="AH220" i="14"/>
  <c r="AI220" i="14"/>
  <c r="AJ220" i="14"/>
  <c r="D221" i="14"/>
  <c r="E221" i="14"/>
  <c r="F221" i="14"/>
  <c r="G221" i="14"/>
  <c r="H221" i="14"/>
  <c r="I221" i="14"/>
  <c r="J221" i="14"/>
  <c r="K221" i="14"/>
  <c r="L221" i="14"/>
  <c r="M221" i="14"/>
  <c r="N221" i="14"/>
  <c r="O221" i="14"/>
  <c r="P221" i="14"/>
  <c r="Q221" i="14"/>
  <c r="R221" i="14"/>
  <c r="S221" i="14"/>
  <c r="T221" i="14"/>
  <c r="U221" i="14"/>
  <c r="V221" i="14"/>
  <c r="W221" i="14"/>
  <c r="X221" i="14"/>
  <c r="Y221" i="14"/>
  <c r="Z221" i="14"/>
  <c r="AA221" i="14"/>
  <c r="AB221" i="14"/>
  <c r="AC221" i="14"/>
  <c r="AD221" i="14"/>
  <c r="AE221" i="14"/>
  <c r="AF221" i="14"/>
  <c r="AG221" i="14"/>
  <c r="AH221" i="14"/>
  <c r="AI221" i="14"/>
  <c r="AJ221" i="14"/>
  <c r="D222" i="14"/>
  <c r="E222" i="14"/>
  <c r="F222" i="14"/>
  <c r="G222" i="14"/>
  <c r="H222" i="14"/>
  <c r="I222" i="14"/>
  <c r="J222" i="14"/>
  <c r="K222" i="14"/>
  <c r="L222" i="14"/>
  <c r="M222" i="14"/>
  <c r="N222" i="14"/>
  <c r="O222" i="14"/>
  <c r="P222" i="14"/>
  <c r="Q222" i="14"/>
  <c r="R222" i="14"/>
  <c r="S222" i="14"/>
  <c r="T222" i="14"/>
  <c r="U222" i="14"/>
  <c r="V222" i="14"/>
  <c r="W222" i="14"/>
  <c r="X222" i="14"/>
  <c r="Y222" i="14"/>
  <c r="Z222" i="14"/>
  <c r="AA222" i="14"/>
  <c r="AB222" i="14"/>
  <c r="AC222" i="14"/>
  <c r="AD222" i="14"/>
  <c r="AE222" i="14"/>
  <c r="AF222" i="14"/>
  <c r="AG222" i="14"/>
  <c r="AH222" i="14"/>
  <c r="AI222" i="14"/>
  <c r="AJ222" i="14"/>
  <c r="D223" i="14"/>
  <c r="E223" i="14"/>
  <c r="F223" i="14"/>
  <c r="G223" i="14"/>
  <c r="H223" i="14"/>
  <c r="I223" i="14"/>
  <c r="J223" i="14"/>
  <c r="K223" i="14"/>
  <c r="L223" i="14"/>
  <c r="M223" i="14"/>
  <c r="N223" i="14"/>
  <c r="O223" i="14"/>
  <c r="P223" i="14"/>
  <c r="Q223" i="14"/>
  <c r="R223" i="14"/>
  <c r="S223" i="14"/>
  <c r="T223" i="14"/>
  <c r="U223" i="14"/>
  <c r="V223" i="14"/>
  <c r="W223" i="14"/>
  <c r="X223" i="14"/>
  <c r="Y223" i="14"/>
  <c r="Z223" i="14"/>
  <c r="AA223" i="14"/>
  <c r="AB223" i="14"/>
  <c r="AC223" i="14"/>
  <c r="AD223" i="14"/>
  <c r="AE223" i="14"/>
  <c r="AF223" i="14"/>
  <c r="AG223" i="14"/>
  <c r="AH223" i="14"/>
  <c r="AI223" i="14"/>
  <c r="AJ223" i="14"/>
  <c r="D224" i="14"/>
  <c r="E224" i="14"/>
  <c r="F224" i="14"/>
  <c r="G224" i="14"/>
  <c r="H224" i="14"/>
  <c r="I224" i="14"/>
  <c r="J224" i="14"/>
  <c r="K224" i="14"/>
  <c r="L224" i="14"/>
  <c r="M224" i="14"/>
  <c r="N224" i="14"/>
  <c r="O224" i="14"/>
  <c r="P224" i="14"/>
  <c r="Q224" i="14"/>
  <c r="R224" i="14"/>
  <c r="S224" i="14"/>
  <c r="T224" i="14"/>
  <c r="U224" i="14"/>
  <c r="V224" i="14"/>
  <c r="W224" i="14"/>
  <c r="X224" i="14"/>
  <c r="Y224" i="14"/>
  <c r="Z224" i="14"/>
  <c r="AA224" i="14"/>
  <c r="AB224" i="14"/>
  <c r="AC224" i="14"/>
  <c r="AD224" i="14"/>
  <c r="AE224" i="14"/>
  <c r="AF224" i="14"/>
  <c r="AG224" i="14"/>
  <c r="AH224" i="14"/>
  <c r="AI224" i="14"/>
  <c r="AJ224" i="14"/>
  <c r="D225" i="14"/>
  <c r="E225" i="14"/>
  <c r="F225" i="14"/>
  <c r="G225" i="14"/>
  <c r="H225" i="14"/>
  <c r="I225" i="14"/>
  <c r="J225" i="14"/>
  <c r="K225" i="14"/>
  <c r="L225" i="14"/>
  <c r="M225" i="14"/>
  <c r="N225" i="14"/>
  <c r="O225" i="14"/>
  <c r="P225" i="14"/>
  <c r="Q225" i="14"/>
  <c r="R225" i="14"/>
  <c r="S225" i="14"/>
  <c r="T225" i="14"/>
  <c r="U225" i="14"/>
  <c r="V225" i="14"/>
  <c r="W225" i="14"/>
  <c r="X225" i="14"/>
  <c r="Y225" i="14"/>
  <c r="Z225" i="14"/>
  <c r="AA225" i="14"/>
  <c r="AB225" i="14"/>
  <c r="AC225" i="14"/>
  <c r="AD225" i="14"/>
  <c r="AE225" i="14"/>
  <c r="AF225" i="14"/>
  <c r="AG225" i="14"/>
  <c r="AH225" i="14"/>
  <c r="AI225" i="14"/>
  <c r="AJ225" i="14"/>
  <c r="D226" i="14"/>
  <c r="E226" i="14"/>
  <c r="F226" i="14"/>
  <c r="G226" i="14"/>
  <c r="H226" i="14"/>
  <c r="I226" i="14"/>
  <c r="J226" i="14"/>
  <c r="K226" i="14"/>
  <c r="L226" i="14"/>
  <c r="M226" i="14"/>
  <c r="N226" i="14"/>
  <c r="O226" i="14"/>
  <c r="P226" i="14"/>
  <c r="Q226" i="14"/>
  <c r="R226" i="14"/>
  <c r="S226" i="14"/>
  <c r="T226" i="14"/>
  <c r="U226" i="14"/>
  <c r="V226" i="14"/>
  <c r="W226" i="14"/>
  <c r="X226" i="14"/>
  <c r="Y226" i="14"/>
  <c r="Z226" i="14"/>
  <c r="AA226" i="14"/>
  <c r="AB226" i="14"/>
  <c r="AC226" i="14"/>
  <c r="AD226" i="14"/>
  <c r="AE226" i="14"/>
  <c r="AF226" i="14"/>
  <c r="AG226" i="14"/>
  <c r="AH226" i="14"/>
  <c r="AI226" i="14"/>
  <c r="AJ226" i="14"/>
  <c r="D227" i="14"/>
  <c r="E227" i="14"/>
  <c r="F227" i="14"/>
  <c r="G227" i="14"/>
  <c r="H227" i="14"/>
  <c r="I227" i="14"/>
  <c r="J227" i="14"/>
  <c r="K227" i="14"/>
  <c r="L227" i="14"/>
  <c r="M227" i="14"/>
  <c r="N227" i="14"/>
  <c r="O227" i="14"/>
  <c r="P227" i="14"/>
  <c r="Q227" i="14"/>
  <c r="R227" i="14"/>
  <c r="S227" i="14"/>
  <c r="T227" i="14"/>
  <c r="U227" i="14"/>
  <c r="V227" i="14"/>
  <c r="W227" i="14"/>
  <c r="X227" i="14"/>
  <c r="Y227" i="14"/>
  <c r="Z227" i="14"/>
  <c r="AA227" i="14"/>
  <c r="AB227" i="14"/>
  <c r="AC227" i="14"/>
  <c r="AD227" i="14"/>
  <c r="AE227" i="14"/>
  <c r="AF227" i="14"/>
  <c r="AG227" i="14"/>
  <c r="AH227" i="14"/>
  <c r="AI227" i="14"/>
  <c r="AJ227" i="14"/>
  <c r="D228" i="14"/>
  <c r="E228" i="14"/>
  <c r="F228" i="14"/>
  <c r="G228" i="14"/>
  <c r="H228" i="14"/>
  <c r="I228" i="14"/>
  <c r="J228" i="14"/>
  <c r="K228" i="14"/>
  <c r="L228" i="14"/>
  <c r="M228" i="14"/>
  <c r="N228" i="14"/>
  <c r="O228" i="14"/>
  <c r="P228" i="14"/>
  <c r="Q228" i="14"/>
  <c r="R228" i="14"/>
  <c r="S228" i="14"/>
  <c r="T228" i="14"/>
  <c r="U228" i="14"/>
  <c r="V228" i="14"/>
  <c r="W228" i="14"/>
  <c r="X228" i="14"/>
  <c r="Y228" i="14"/>
  <c r="Z228" i="14"/>
  <c r="AA228" i="14"/>
  <c r="AB228" i="14"/>
  <c r="AC228" i="14"/>
  <c r="AD228" i="14"/>
  <c r="AE228" i="14"/>
  <c r="AF228" i="14"/>
  <c r="AG228" i="14"/>
  <c r="AH228" i="14"/>
  <c r="AI228" i="14"/>
  <c r="AJ228" i="14"/>
  <c r="D229" i="14"/>
  <c r="E229" i="14"/>
  <c r="F229" i="14"/>
  <c r="G229" i="14"/>
  <c r="H229" i="14"/>
  <c r="I229" i="14"/>
  <c r="J229" i="14"/>
  <c r="K229" i="14"/>
  <c r="L229" i="14"/>
  <c r="M229" i="14"/>
  <c r="N229" i="14"/>
  <c r="O229" i="14"/>
  <c r="P229" i="14"/>
  <c r="Q229" i="14"/>
  <c r="R229" i="14"/>
  <c r="S229" i="14"/>
  <c r="T229" i="14"/>
  <c r="U229" i="14"/>
  <c r="V229" i="14"/>
  <c r="W229" i="14"/>
  <c r="X229" i="14"/>
  <c r="Y229" i="14"/>
  <c r="Z229" i="14"/>
  <c r="AA229" i="14"/>
  <c r="AB229" i="14"/>
  <c r="AC229" i="14"/>
  <c r="AD229" i="14"/>
  <c r="AE229" i="14"/>
  <c r="AF229" i="14"/>
  <c r="AG229" i="14"/>
  <c r="AH229" i="14"/>
  <c r="AI229" i="14"/>
  <c r="AJ229" i="14"/>
  <c r="D230" i="14"/>
  <c r="E230" i="14"/>
  <c r="F230" i="14"/>
  <c r="G230" i="14"/>
  <c r="H230" i="14"/>
  <c r="I230" i="14"/>
  <c r="J230" i="14"/>
  <c r="K230" i="14"/>
  <c r="L230" i="14"/>
  <c r="M230" i="14"/>
  <c r="N230" i="14"/>
  <c r="O230" i="14"/>
  <c r="P230" i="14"/>
  <c r="Q230" i="14"/>
  <c r="R230" i="14"/>
  <c r="S230" i="14"/>
  <c r="T230" i="14"/>
  <c r="U230" i="14"/>
  <c r="V230" i="14"/>
  <c r="W230" i="14"/>
  <c r="X230" i="14"/>
  <c r="Y230" i="14"/>
  <c r="Z230" i="14"/>
  <c r="AA230" i="14"/>
  <c r="AB230" i="14"/>
  <c r="AC230" i="14"/>
  <c r="AD230" i="14"/>
  <c r="AE230" i="14"/>
  <c r="AF230" i="14"/>
  <c r="AG230" i="14"/>
  <c r="AH230" i="14"/>
  <c r="AI230" i="14"/>
  <c r="AJ230" i="14"/>
  <c r="D231" i="14"/>
  <c r="E231" i="14"/>
  <c r="F231" i="14"/>
  <c r="G231" i="14"/>
  <c r="H231" i="14"/>
  <c r="I231" i="14"/>
  <c r="J231" i="14"/>
  <c r="K231" i="14"/>
  <c r="L231" i="14"/>
  <c r="M231" i="14"/>
  <c r="N231" i="14"/>
  <c r="O231" i="14"/>
  <c r="P231" i="14"/>
  <c r="Q231" i="14"/>
  <c r="R231" i="14"/>
  <c r="S231" i="14"/>
  <c r="T231" i="14"/>
  <c r="U231" i="14"/>
  <c r="V231" i="14"/>
  <c r="W231" i="14"/>
  <c r="X231" i="14"/>
  <c r="Y231" i="14"/>
  <c r="Z231" i="14"/>
  <c r="AA231" i="14"/>
  <c r="AB231" i="14"/>
  <c r="AC231" i="14"/>
  <c r="AD231" i="14"/>
  <c r="AE231" i="14"/>
  <c r="AF231" i="14"/>
  <c r="AG231" i="14"/>
  <c r="AH231" i="14"/>
  <c r="AI231" i="14"/>
  <c r="AJ231" i="14"/>
  <c r="D232" i="14"/>
  <c r="E232" i="14"/>
  <c r="F232" i="14"/>
  <c r="G232" i="14"/>
  <c r="H232" i="14"/>
  <c r="I232" i="14"/>
  <c r="J232" i="14"/>
  <c r="K232" i="14"/>
  <c r="L232" i="14"/>
  <c r="M232" i="14"/>
  <c r="N232" i="14"/>
  <c r="O232" i="14"/>
  <c r="P232" i="14"/>
  <c r="Q232" i="14"/>
  <c r="R232" i="14"/>
  <c r="S232" i="14"/>
  <c r="T232" i="14"/>
  <c r="U232" i="14"/>
  <c r="V232" i="14"/>
  <c r="W232" i="14"/>
  <c r="X232" i="14"/>
  <c r="Y232" i="14"/>
  <c r="Z232" i="14"/>
  <c r="AA232" i="14"/>
  <c r="AB232" i="14"/>
  <c r="AC232" i="14"/>
  <c r="AD232" i="14"/>
  <c r="AE232" i="14"/>
  <c r="AF232" i="14"/>
  <c r="AG232" i="14"/>
  <c r="AH232" i="14"/>
  <c r="AI232" i="14"/>
  <c r="AJ232" i="14"/>
  <c r="D233" i="14"/>
  <c r="E233" i="14"/>
  <c r="F233" i="14"/>
  <c r="G233" i="14"/>
  <c r="H233" i="14"/>
  <c r="I233" i="14"/>
  <c r="J233" i="14"/>
  <c r="K233" i="14"/>
  <c r="L233" i="14"/>
  <c r="M233" i="14"/>
  <c r="N233" i="14"/>
  <c r="O233" i="14"/>
  <c r="P233" i="14"/>
  <c r="Q233" i="14"/>
  <c r="R233" i="14"/>
  <c r="S233" i="14"/>
  <c r="T233" i="14"/>
  <c r="U233" i="14"/>
  <c r="V233" i="14"/>
  <c r="W233" i="14"/>
  <c r="X233" i="14"/>
  <c r="Y233" i="14"/>
  <c r="Z233" i="14"/>
  <c r="AA233" i="14"/>
  <c r="AB233" i="14"/>
  <c r="AC233" i="14"/>
  <c r="AD233" i="14"/>
  <c r="AE233" i="14"/>
  <c r="AF233" i="14"/>
  <c r="AG233" i="14"/>
  <c r="AH233" i="14"/>
  <c r="AI233" i="14"/>
  <c r="AJ233" i="14"/>
  <c r="D234" i="14"/>
  <c r="E234" i="14"/>
  <c r="F234" i="14"/>
  <c r="G234" i="14"/>
  <c r="H234" i="14"/>
  <c r="I234" i="14"/>
  <c r="J234" i="14"/>
  <c r="K234" i="14"/>
  <c r="L234" i="14"/>
  <c r="M234" i="14"/>
  <c r="N234" i="14"/>
  <c r="O234" i="14"/>
  <c r="P234" i="14"/>
  <c r="Q234" i="14"/>
  <c r="R234" i="14"/>
  <c r="S234" i="14"/>
  <c r="T234" i="14"/>
  <c r="U234" i="14"/>
  <c r="V234" i="14"/>
  <c r="W234" i="14"/>
  <c r="X234" i="14"/>
  <c r="Y234" i="14"/>
  <c r="Z234" i="14"/>
  <c r="AA234" i="14"/>
  <c r="AB234" i="14"/>
  <c r="AC234" i="14"/>
  <c r="AD234" i="14"/>
  <c r="AE234" i="14"/>
  <c r="AF234" i="14"/>
  <c r="AG234" i="14"/>
  <c r="AH234" i="14"/>
  <c r="AI234" i="14"/>
  <c r="AJ234" i="14"/>
  <c r="D235" i="14"/>
  <c r="E235" i="14"/>
  <c r="F235" i="14"/>
  <c r="G235" i="14"/>
  <c r="H235" i="14"/>
  <c r="I235" i="14"/>
  <c r="J235" i="14"/>
  <c r="K235" i="14"/>
  <c r="L235" i="14"/>
  <c r="M235" i="14"/>
  <c r="N235" i="14"/>
  <c r="O235" i="14"/>
  <c r="P235" i="14"/>
  <c r="Q235" i="14"/>
  <c r="R235" i="14"/>
  <c r="S235" i="14"/>
  <c r="T235" i="14"/>
  <c r="U235" i="14"/>
  <c r="V235" i="14"/>
  <c r="W235" i="14"/>
  <c r="X235" i="14"/>
  <c r="Y235" i="14"/>
  <c r="Z235" i="14"/>
  <c r="AA235" i="14"/>
  <c r="AB235" i="14"/>
  <c r="AC235" i="14"/>
  <c r="AD235" i="14"/>
  <c r="AE235" i="14"/>
  <c r="AF235" i="14"/>
  <c r="AG235" i="14"/>
  <c r="AH235" i="14"/>
  <c r="AI235" i="14"/>
  <c r="AJ235" i="14"/>
  <c r="D236" i="14"/>
  <c r="E236" i="14"/>
  <c r="F236" i="14"/>
  <c r="G236" i="14"/>
  <c r="H236" i="14"/>
  <c r="I236" i="14"/>
  <c r="J236" i="14"/>
  <c r="K236" i="14"/>
  <c r="L236" i="14"/>
  <c r="M236" i="14"/>
  <c r="N236" i="14"/>
  <c r="O236" i="14"/>
  <c r="P236" i="14"/>
  <c r="Q236" i="14"/>
  <c r="R236" i="14"/>
  <c r="S236" i="14"/>
  <c r="T236" i="14"/>
  <c r="U236" i="14"/>
  <c r="V236" i="14"/>
  <c r="W236" i="14"/>
  <c r="X236" i="14"/>
  <c r="Y236" i="14"/>
  <c r="Z236" i="14"/>
  <c r="AA236" i="14"/>
  <c r="AB236" i="14"/>
  <c r="AC236" i="14"/>
  <c r="AD236" i="14"/>
  <c r="AE236" i="14"/>
  <c r="AF236" i="14"/>
  <c r="AG236" i="14"/>
  <c r="AH236" i="14"/>
  <c r="AI236" i="14"/>
  <c r="AJ236" i="14"/>
  <c r="D237" i="14"/>
  <c r="E237" i="14"/>
  <c r="F237" i="14"/>
  <c r="G237" i="14"/>
  <c r="H237" i="14"/>
  <c r="I237" i="14"/>
  <c r="J237" i="14"/>
  <c r="K237" i="14"/>
  <c r="L237" i="14"/>
  <c r="M237" i="14"/>
  <c r="N237" i="14"/>
  <c r="O237" i="14"/>
  <c r="P237" i="14"/>
  <c r="Q237" i="14"/>
  <c r="R237" i="14"/>
  <c r="S237" i="14"/>
  <c r="T237" i="14"/>
  <c r="U237" i="14"/>
  <c r="V237" i="14"/>
  <c r="W237" i="14"/>
  <c r="X237" i="14"/>
  <c r="Y237" i="14"/>
  <c r="Z237" i="14"/>
  <c r="AA237" i="14"/>
  <c r="AB237" i="14"/>
  <c r="AC237" i="14"/>
  <c r="AD237" i="14"/>
  <c r="AE237" i="14"/>
  <c r="AF237" i="14"/>
  <c r="AG237" i="14"/>
  <c r="AH237" i="14"/>
  <c r="AI237" i="14"/>
  <c r="AJ237" i="14"/>
  <c r="D238" i="14"/>
  <c r="E238" i="14"/>
  <c r="F238" i="14"/>
  <c r="G238" i="14"/>
  <c r="H238" i="14"/>
  <c r="I238" i="14"/>
  <c r="J238" i="14"/>
  <c r="K238" i="14"/>
  <c r="L238" i="14"/>
  <c r="M238" i="14"/>
  <c r="N238" i="14"/>
  <c r="O238" i="14"/>
  <c r="P238" i="14"/>
  <c r="Q238" i="14"/>
  <c r="R238" i="14"/>
  <c r="S238" i="14"/>
  <c r="T238" i="14"/>
  <c r="U238" i="14"/>
  <c r="V238" i="14"/>
  <c r="W238" i="14"/>
  <c r="X238" i="14"/>
  <c r="Y238" i="14"/>
  <c r="Z238" i="14"/>
  <c r="AA238" i="14"/>
  <c r="AB238" i="14"/>
  <c r="AC238" i="14"/>
  <c r="AD238" i="14"/>
  <c r="AE238" i="14"/>
  <c r="AF238" i="14"/>
  <c r="AG238" i="14"/>
  <c r="AH238" i="14"/>
  <c r="AI238" i="14"/>
  <c r="AJ238" i="14"/>
  <c r="D239" i="14"/>
  <c r="E239" i="14"/>
  <c r="F239" i="14"/>
  <c r="G239" i="14"/>
  <c r="H239" i="14"/>
  <c r="I239" i="14"/>
  <c r="J239" i="14"/>
  <c r="K239" i="14"/>
  <c r="L239" i="14"/>
  <c r="M239" i="14"/>
  <c r="N239" i="14"/>
  <c r="O239" i="14"/>
  <c r="P239" i="14"/>
  <c r="Q239" i="14"/>
  <c r="R239" i="14"/>
  <c r="S239" i="14"/>
  <c r="T239" i="14"/>
  <c r="U239" i="14"/>
  <c r="V239" i="14"/>
  <c r="W239" i="14"/>
  <c r="X239" i="14"/>
  <c r="Y239" i="14"/>
  <c r="Z239" i="14"/>
  <c r="AA239" i="14"/>
  <c r="AB239" i="14"/>
  <c r="AC239" i="14"/>
  <c r="AD239" i="14"/>
  <c r="AE239" i="14"/>
  <c r="AF239" i="14"/>
  <c r="AG239" i="14"/>
  <c r="AH239" i="14"/>
  <c r="AI239" i="14"/>
  <c r="AJ239" i="14"/>
  <c r="D240" i="14"/>
  <c r="E240" i="14"/>
  <c r="F240" i="14"/>
  <c r="G240" i="14"/>
  <c r="H240" i="14"/>
  <c r="I240" i="14"/>
  <c r="J240" i="14"/>
  <c r="K240" i="14"/>
  <c r="L240" i="14"/>
  <c r="M240" i="14"/>
  <c r="N240" i="14"/>
  <c r="O240" i="14"/>
  <c r="P240" i="14"/>
  <c r="Q240" i="14"/>
  <c r="R240" i="14"/>
  <c r="S240" i="14"/>
  <c r="T240" i="14"/>
  <c r="U240" i="14"/>
  <c r="V240" i="14"/>
  <c r="W240" i="14"/>
  <c r="X240" i="14"/>
  <c r="Y240" i="14"/>
  <c r="Z240" i="14"/>
  <c r="AA240" i="14"/>
  <c r="AB240" i="14"/>
  <c r="AC240" i="14"/>
  <c r="AD240" i="14"/>
  <c r="AE240" i="14"/>
  <c r="AF240" i="14"/>
  <c r="AG240" i="14"/>
  <c r="AH240" i="14"/>
  <c r="AI240" i="14"/>
  <c r="AJ240" i="14"/>
  <c r="D241" i="14"/>
  <c r="E241" i="14"/>
  <c r="F241" i="14"/>
  <c r="G241" i="14"/>
  <c r="H241" i="14"/>
  <c r="I241" i="14"/>
  <c r="J241" i="14"/>
  <c r="K241" i="14"/>
  <c r="L241" i="14"/>
  <c r="M241" i="14"/>
  <c r="N241" i="14"/>
  <c r="O241" i="14"/>
  <c r="P241" i="14"/>
  <c r="Q241" i="14"/>
  <c r="R241" i="14"/>
  <c r="S241" i="14"/>
  <c r="T241" i="14"/>
  <c r="U241" i="14"/>
  <c r="V241" i="14"/>
  <c r="W241" i="14"/>
  <c r="X241" i="14"/>
  <c r="Y241" i="14"/>
  <c r="Z241" i="14"/>
  <c r="AA241" i="14"/>
  <c r="AB241" i="14"/>
  <c r="AC241" i="14"/>
  <c r="AD241" i="14"/>
  <c r="AE241" i="14"/>
  <c r="AF241" i="14"/>
  <c r="AG241" i="14"/>
  <c r="AH241" i="14"/>
  <c r="AI241" i="14"/>
  <c r="AJ241" i="14"/>
  <c r="D242" i="14"/>
  <c r="E242" i="14"/>
  <c r="F242" i="14"/>
  <c r="G242" i="14"/>
  <c r="H242" i="14"/>
  <c r="I242" i="14"/>
  <c r="J242" i="14"/>
  <c r="K242" i="14"/>
  <c r="L242" i="14"/>
  <c r="M242" i="14"/>
  <c r="N242" i="14"/>
  <c r="O242" i="14"/>
  <c r="P242" i="14"/>
  <c r="Q242" i="14"/>
  <c r="R242" i="14"/>
  <c r="S242" i="14"/>
  <c r="T242" i="14"/>
  <c r="U242" i="14"/>
  <c r="V242" i="14"/>
  <c r="W242" i="14"/>
  <c r="X242" i="14"/>
  <c r="Y242" i="14"/>
  <c r="Z242" i="14"/>
  <c r="AA242" i="14"/>
  <c r="AB242" i="14"/>
  <c r="AC242" i="14"/>
  <c r="AD242" i="14"/>
  <c r="AE242" i="14"/>
  <c r="AF242" i="14"/>
  <c r="AG242" i="14"/>
  <c r="AH242" i="14"/>
  <c r="AI242" i="14"/>
  <c r="AJ242" i="14"/>
  <c r="D243" i="14"/>
  <c r="E243" i="14"/>
  <c r="F243" i="14"/>
  <c r="G243" i="14"/>
  <c r="H243" i="14"/>
  <c r="I243" i="14"/>
  <c r="J243" i="14"/>
  <c r="K243" i="14"/>
  <c r="L243" i="14"/>
  <c r="M243" i="14"/>
  <c r="N243" i="14"/>
  <c r="O243" i="14"/>
  <c r="P243" i="14"/>
  <c r="Q243" i="14"/>
  <c r="R243" i="14"/>
  <c r="S243" i="14"/>
  <c r="T243" i="14"/>
  <c r="U243" i="14"/>
  <c r="V243" i="14"/>
  <c r="W243" i="14"/>
  <c r="X243" i="14"/>
  <c r="Y243" i="14"/>
  <c r="Z243" i="14"/>
  <c r="AA243" i="14"/>
  <c r="AB243" i="14"/>
  <c r="AC243" i="14"/>
  <c r="AD243" i="14"/>
  <c r="AE243" i="14"/>
  <c r="AF243" i="14"/>
  <c r="AG243" i="14"/>
  <c r="AH243" i="14"/>
  <c r="AI243" i="14"/>
  <c r="AJ243" i="14"/>
  <c r="D244" i="14"/>
  <c r="E244" i="14"/>
  <c r="F244" i="14"/>
  <c r="G244" i="14"/>
  <c r="H244" i="14"/>
  <c r="I244" i="14"/>
  <c r="J244" i="14"/>
  <c r="K244" i="14"/>
  <c r="L244" i="14"/>
  <c r="M244" i="14"/>
  <c r="N244" i="14"/>
  <c r="O244" i="14"/>
  <c r="P244" i="14"/>
  <c r="Q244" i="14"/>
  <c r="R244" i="14"/>
  <c r="S244" i="14"/>
  <c r="T244" i="14"/>
  <c r="U244" i="14"/>
  <c r="V244" i="14"/>
  <c r="W244" i="14"/>
  <c r="X244" i="14"/>
  <c r="Y244" i="14"/>
  <c r="Z244" i="14"/>
  <c r="AA244" i="14"/>
  <c r="AB244" i="14"/>
  <c r="AC244" i="14"/>
  <c r="AD244" i="14"/>
  <c r="AE244" i="14"/>
  <c r="AF244" i="14"/>
  <c r="AG244" i="14"/>
  <c r="AH244" i="14"/>
  <c r="AI244" i="14"/>
  <c r="AJ244" i="14"/>
  <c r="D245" i="14"/>
  <c r="E245" i="14"/>
  <c r="F245" i="14"/>
  <c r="G245" i="14"/>
  <c r="H245" i="14"/>
  <c r="I245" i="14"/>
  <c r="J245" i="14"/>
  <c r="K245" i="14"/>
  <c r="L245" i="14"/>
  <c r="M245" i="14"/>
  <c r="N245" i="14"/>
  <c r="O245" i="14"/>
  <c r="P245" i="14"/>
  <c r="Q245" i="14"/>
  <c r="R245" i="14"/>
  <c r="S245" i="14"/>
  <c r="T245" i="14"/>
  <c r="U245" i="14"/>
  <c r="V245" i="14"/>
  <c r="W245" i="14"/>
  <c r="X245" i="14"/>
  <c r="Y245" i="14"/>
  <c r="Z245" i="14"/>
  <c r="AA245" i="14"/>
  <c r="AB245" i="14"/>
  <c r="AC245" i="14"/>
  <c r="AD245" i="14"/>
  <c r="AE245" i="14"/>
  <c r="AF245" i="14"/>
  <c r="AG245" i="14"/>
  <c r="AH245" i="14"/>
  <c r="AI245" i="14"/>
  <c r="AJ245" i="14"/>
  <c r="D246" i="14"/>
  <c r="E246" i="14"/>
  <c r="F246" i="14"/>
  <c r="G246" i="14"/>
  <c r="H246" i="14"/>
  <c r="I246" i="14"/>
  <c r="J246" i="14"/>
  <c r="K246" i="14"/>
  <c r="L246" i="14"/>
  <c r="M246" i="14"/>
  <c r="N246" i="14"/>
  <c r="O246" i="14"/>
  <c r="P246" i="14"/>
  <c r="Q246" i="14"/>
  <c r="R246" i="14"/>
  <c r="S246" i="14"/>
  <c r="T246" i="14"/>
  <c r="U246" i="14"/>
  <c r="V246" i="14"/>
  <c r="W246" i="14"/>
  <c r="X246" i="14"/>
  <c r="Y246" i="14"/>
  <c r="Z246" i="14"/>
  <c r="AA246" i="14"/>
  <c r="AB246" i="14"/>
  <c r="AC246" i="14"/>
  <c r="AD246" i="14"/>
  <c r="AE246" i="14"/>
  <c r="AF246" i="14"/>
  <c r="AG246" i="14"/>
  <c r="AH246" i="14"/>
  <c r="AI246" i="14"/>
  <c r="AJ246" i="14"/>
  <c r="D247" i="14"/>
  <c r="E247" i="14"/>
  <c r="F247" i="14"/>
  <c r="G247" i="14"/>
  <c r="H247" i="14"/>
  <c r="I247" i="14"/>
  <c r="J247" i="14"/>
  <c r="K247" i="14"/>
  <c r="L247" i="14"/>
  <c r="M247" i="14"/>
  <c r="N247" i="14"/>
  <c r="O247" i="14"/>
  <c r="P247" i="14"/>
  <c r="Q247" i="14"/>
  <c r="R247" i="14"/>
  <c r="S247" i="14"/>
  <c r="T247" i="14"/>
  <c r="U247" i="14"/>
  <c r="V247" i="14"/>
  <c r="W247" i="14"/>
  <c r="X247" i="14"/>
  <c r="Y247" i="14"/>
  <c r="Z247" i="14"/>
  <c r="AA247" i="14"/>
  <c r="AB247" i="14"/>
  <c r="AC247" i="14"/>
  <c r="AD247" i="14"/>
  <c r="AE247" i="14"/>
  <c r="AF247" i="14"/>
  <c r="AG247" i="14"/>
  <c r="AH247" i="14"/>
  <c r="AI247" i="14"/>
  <c r="AJ247" i="14"/>
  <c r="D248" i="14"/>
  <c r="E248" i="14"/>
  <c r="F248" i="14"/>
  <c r="G248" i="14"/>
  <c r="H248" i="14"/>
  <c r="I248" i="14"/>
  <c r="J248" i="14"/>
  <c r="K248" i="14"/>
  <c r="L248" i="14"/>
  <c r="M248" i="14"/>
  <c r="N248" i="14"/>
  <c r="O248" i="14"/>
  <c r="P248" i="14"/>
  <c r="Q248" i="14"/>
  <c r="R248" i="14"/>
  <c r="S248" i="14"/>
  <c r="T248" i="14"/>
  <c r="U248" i="14"/>
  <c r="V248" i="14"/>
  <c r="W248" i="14"/>
  <c r="X248" i="14"/>
  <c r="Y248" i="14"/>
  <c r="Z248" i="14"/>
  <c r="AA248" i="14"/>
  <c r="AB248" i="14"/>
  <c r="AC248" i="14"/>
  <c r="AD248" i="14"/>
  <c r="AE248" i="14"/>
  <c r="AF248" i="14"/>
  <c r="AG248" i="14"/>
  <c r="AH248" i="14"/>
  <c r="AI248" i="14"/>
  <c r="AJ248" i="14"/>
  <c r="D249" i="14"/>
  <c r="E249" i="14"/>
  <c r="F249" i="14"/>
  <c r="G249" i="14"/>
  <c r="H249" i="14"/>
  <c r="I249" i="14"/>
  <c r="J249" i="14"/>
  <c r="K249" i="14"/>
  <c r="L249" i="14"/>
  <c r="M249" i="14"/>
  <c r="N249" i="14"/>
  <c r="O249" i="14"/>
  <c r="P249" i="14"/>
  <c r="Q249" i="14"/>
  <c r="R249" i="14"/>
  <c r="S249" i="14"/>
  <c r="T249" i="14"/>
  <c r="U249" i="14"/>
  <c r="V249" i="14"/>
  <c r="W249" i="14"/>
  <c r="X249" i="14"/>
  <c r="Y249" i="14"/>
  <c r="Z249" i="14"/>
  <c r="AA249" i="14"/>
  <c r="AB249" i="14"/>
  <c r="AC249" i="14"/>
  <c r="AD249" i="14"/>
  <c r="AE249" i="14"/>
  <c r="AF249" i="14"/>
  <c r="AG249" i="14"/>
  <c r="AH249" i="14"/>
  <c r="AI249" i="14"/>
  <c r="AJ249" i="14"/>
  <c r="D250" i="14"/>
  <c r="E250" i="14"/>
  <c r="F250" i="14"/>
  <c r="G250" i="14"/>
  <c r="H250" i="14"/>
  <c r="I250" i="14"/>
  <c r="J250" i="14"/>
  <c r="K250" i="14"/>
  <c r="L250" i="14"/>
  <c r="M250" i="14"/>
  <c r="N250" i="14"/>
  <c r="O250" i="14"/>
  <c r="P250" i="14"/>
  <c r="Q250" i="14"/>
  <c r="R250" i="14"/>
  <c r="S250" i="14"/>
  <c r="T250" i="14"/>
  <c r="U250" i="14"/>
  <c r="V250" i="14"/>
  <c r="W250" i="14"/>
  <c r="X250" i="14"/>
  <c r="Y250" i="14"/>
  <c r="Z250" i="14"/>
  <c r="AA250" i="14"/>
  <c r="AB250" i="14"/>
  <c r="AC250" i="14"/>
  <c r="AD250" i="14"/>
  <c r="AE250" i="14"/>
  <c r="AF250" i="14"/>
  <c r="AG250" i="14"/>
  <c r="AH250" i="14"/>
  <c r="AI250" i="14"/>
  <c r="AJ250" i="14"/>
  <c r="D251" i="14"/>
  <c r="E251" i="14"/>
  <c r="F251" i="14"/>
  <c r="G251" i="14"/>
  <c r="H251" i="14"/>
  <c r="I251" i="14"/>
  <c r="J251" i="14"/>
  <c r="K251" i="14"/>
  <c r="L251" i="14"/>
  <c r="M251" i="14"/>
  <c r="N251" i="14"/>
  <c r="O251" i="14"/>
  <c r="P251" i="14"/>
  <c r="Q251" i="14"/>
  <c r="R251" i="14"/>
  <c r="S251" i="14"/>
  <c r="T251" i="14"/>
  <c r="U251" i="14"/>
  <c r="V251" i="14"/>
  <c r="W251" i="14"/>
  <c r="X251" i="14"/>
  <c r="Y251" i="14"/>
  <c r="Z251" i="14"/>
  <c r="AA251" i="14"/>
  <c r="AB251" i="14"/>
  <c r="AC251" i="14"/>
  <c r="AD251" i="14"/>
  <c r="AE251" i="14"/>
  <c r="AF251" i="14"/>
  <c r="AG251" i="14"/>
  <c r="AH251" i="14"/>
  <c r="AI251" i="14"/>
  <c r="AJ251" i="14"/>
  <c r="D252" i="14"/>
  <c r="E252" i="14"/>
  <c r="F252" i="14"/>
  <c r="G252" i="14"/>
  <c r="H252" i="14"/>
  <c r="I252" i="14"/>
  <c r="J252" i="14"/>
  <c r="K252" i="14"/>
  <c r="L252" i="14"/>
  <c r="M252" i="14"/>
  <c r="N252" i="14"/>
  <c r="O252" i="14"/>
  <c r="P252" i="14"/>
  <c r="Q252" i="14"/>
  <c r="R252" i="14"/>
  <c r="S252" i="14"/>
  <c r="T252" i="14"/>
  <c r="U252" i="14"/>
  <c r="V252" i="14"/>
  <c r="W252" i="14"/>
  <c r="X252" i="14"/>
  <c r="Y252" i="14"/>
  <c r="Z252" i="14"/>
  <c r="AA252" i="14"/>
  <c r="AB252" i="14"/>
  <c r="AC252" i="14"/>
  <c r="AD252" i="14"/>
  <c r="AE252" i="14"/>
  <c r="AF252" i="14"/>
  <c r="AG252" i="14"/>
  <c r="AH252" i="14"/>
  <c r="AI252" i="14"/>
  <c r="AJ252" i="14"/>
  <c r="D253" i="14"/>
  <c r="E253" i="14"/>
  <c r="F253" i="14"/>
  <c r="G253" i="14"/>
  <c r="H253" i="14"/>
  <c r="I253" i="14"/>
  <c r="J253" i="14"/>
  <c r="K253" i="14"/>
  <c r="L253" i="14"/>
  <c r="M253" i="14"/>
  <c r="N253" i="14"/>
  <c r="O253" i="14"/>
  <c r="P253" i="14"/>
  <c r="Q253" i="14"/>
  <c r="R253" i="14"/>
  <c r="S253" i="14"/>
  <c r="T253" i="14"/>
  <c r="U253" i="14"/>
  <c r="V253" i="14"/>
  <c r="W253" i="14"/>
  <c r="X253" i="14"/>
  <c r="Y253" i="14"/>
  <c r="Z253" i="14"/>
  <c r="AA253" i="14"/>
  <c r="AB253" i="14"/>
  <c r="AC253" i="14"/>
  <c r="AD253" i="14"/>
  <c r="AE253" i="14"/>
  <c r="AF253" i="14"/>
  <c r="AG253" i="14"/>
  <c r="AH253" i="14"/>
  <c r="AI253" i="14"/>
  <c r="AJ253" i="14"/>
  <c r="D254" i="14"/>
  <c r="E254" i="14"/>
  <c r="F254" i="14"/>
  <c r="G254" i="14"/>
  <c r="H254" i="14"/>
  <c r="I254" i="14"/>
  <c r="J254" i="14"/>
  <c r="K254" i="14"/>
  <c r="L254" i="14"/>
  <c r="M254" i="14"/>
  <c r="N254" i="14"/>
  <c r="O254" i="14"/>
  <c r="P254" i="14"/>
  <c r="Q254" i="14"/>
  <c r="R254" i="14"/>
  <c r="S254" i="14"/>
  <c r="T254" i="14"/>
  <c r="U254" i="14"/>
  <c r="V254" i="14"/>
  <c r="W254" i="14"/>
  <c r="X254" i="14"/>
  <c r="Y254" i="14"/>
  <c r="Z254" i="14"/>
  <c r="AA254" i="14"/>
  <c r="AB254" i="14"/>
  <c r="AC254" i="14"/>
  <c r="AD254" i="14"/>
  <c r="AE254" i="14"/>
  <c r="AF254" i="14"/>
  <c r="AG254" i="14"/>
  <c r="AH254" i="14"/>
  <c r="AI254" i="14"/>
  <c r="AJ254" i="14"/>
  <c r="D255" i="14"/>
  <c r="E255" i="14"/>
  <c r="F255" i="14"/>
  <c r="G255" i="14"/>
  <c r="H255" i="14"/>
  <c r="I255" i="14"/>
  <c r="J255" i="14"/>
  <c r="K255" i="14"/>
  <c r="L255" i="14"/>
  <c r="M255" i="14"/>
  <c r="N255" i="14"/>
  <c r="O255" i="14"/>
  <c r="P255" i="14"/>
  <c r="Q255" i="14"/>
  <c r="R255" i="14"/>
  <c r="S255" i="14"/>
  <c r="T255" i="14"/>
  <c r="U255" i="14"/>
  <c r="V255" i="14"/>
  <c r="W255" i="14"/>
  <c r="X255" i="14"/>
  <c r="Y255" i="14"/>
  <c r="Z255" i="14"/>
  <c r="AA255" i="14"/>
  <c r="AB255" i="14"/>
  <c r="AC255" i="14"/>
  <c r="AD255" i="14"/>
  <c r="AE255" i="14"/>
  <c r="AF255" i="14"/>
  <c r="AG255" i="14"/>
  <c r="AH255" i="14"/>
  <c r="AI255" i="14"/>
  <c r="AJ255" i="14"/>
  <c r="D256" i="14"/>
  <c r="E256" i="14"/>
  <c r="F256" i="14"/>
  <c r="G256" i="14"/>
  <c r="H256" i="14"/>
  <c r="I256" i="14"/>
  <c r="J256" i="14"/>
  <c r="K256" i="14"/>
  <c r="L256" i="14"/>
  <c r="M256" i="14"/>
  <c r="N256" i="14"/>
  <c r="O256" i="14"/>
  <c r="P256" i="14"/>
  <c r="Q256" i="14"/>
  <c r="R256" i="14"/>
  <c r="S256" i="14"/>
  <c r="T256" i="14"/>
  <c r="U256" i="14"/>
  <c r="V256" i="14"/>
  <c r="W256" i="14"/>
  <c r="X256" i="14"/>
  <c r="Y256" i="14"/>
  <c r="Z256" i="14"/>
  <c r="AA256" i="14"/>
  <c r="AB256" i="14"/>
  <c r="AC256" i="14"/>
  <c r="AD256" i="14"/>
  <c r="AE256" i="14"/>
  <c r="AF256" i="14"/>
  <c r="AG256" i="14"/>
  <c r="AH256" i="14"/>
  <c r="AI256" i="14"/>
  <c r="AJ256" i="14"/>
  <c r="D257" i="14"/>
  <c r="E257" i="14"/>
  <c r="F257" i="14"/>
  <c r="G257" i="14"/>
  <c r="H257" i="14"/>
  <c r="I257" i="14"/>
  <c r="J257" i="14"/>
  <c r="K257" i="14"/>
  <c r="L257" i="14"/>
  <c r="M257" i="14"/>
  <c r="N257" i="14"/>
  <c r="O257" i="14"/>
  <c r="P257" i="14"/>
  <c r="Q257" i="14"/>
  <c r="R257" i="14"/>
  <c r="S257" i="14"/>
  <c r="T257" i="14"/>
  <c r="U257" i="14"/>
  <c r="V257" i="14"/>
  <c r="W257" i="14"/>
  <c r="X257" i="14"/>
  <c r="Y257" i="14"/>
  <c r="Z257" i="14"/>
  <c r="AA257" i="14"/>
  <c r="AB257" i="14"/>
  <c r="AC257" i="14"/>
  <c r="AD257" i="14"/>
  <c r="AE257" i="14"/>
  <c r="AF257" i="14"/>
  <c r="AG257" i="14"/>
  <c r="AH257" i="14"/>
  <c r="AI257" i="14"/>
  <c r="AJ257" i="14"/>
  <c r="D258" i="14"/>
  <c r="E258" i="14"/>
  <c r="F258" i="14"/>
  <c r="G258" i="14"/>
  <c r="H258" i="14"/>
  <c r="I258" i="14"/>
  <c r="J258" i="14"/>
  <c r="K258" i="14"/>
  <c r="L258" i="14"/>
  <c r="M258" i="14"/>
  <c r="N258" i="14"/>
  <c r="O258" i="14"/>
  <c r="P258" i="14"/>
  <c r="Q258" i="14"/>
  <c r="R258" i="14"/>
  <c r="S258" i="14"/>
  <c r="T258" i="14"/>
  <c r="U258" i="14"/>
  <c r="V258" i="14"/>
  <c r="W258" i="14"/>
  <c r="X258" i="14"/>
  <c r="Y258" i="14"/>
  <c r="Z258" i="14"/>
  <c r="AA258" i="14"/>
  <c r="AB258" i="14"/>
  <c r="AC258" i="14"/>
  <c r="AD258" i="14"/>
  <c r="AE258" i="14"/>
  <c r="AF258" i="14"/>
  <c r="AG258" i="14"/>
  <c r="AH258" i="14"/>
  <c r="AI258" i="14"/>
  <c r="AJ258" i="14"/>
  <c r="D259" i="14"/>
  <c r="E259" i="14"/>
  <c r="F259" i="14"/>
  <c r="G259" i="14"/>
  <c r="H259" i="14"/>
  <c r="I259" i="14"/>
  <c r="J259" i="14"/>
  <c r="K259" i="14"/>
  <c r="L259" i="14"/>
  <c r="M259" i="14"/>
  <c r="N259" i="14"/>
  <c r="O259" i="14"/>
  <c r="P259" i="14"/>
  <c r="Q259" i="14"/>
  <c r="R259" i="14"/>
  <c r="S259" i="14"/>
  <c r="T259" i="14"/>
  <c r="U259" i="14"/>
  <c r="V259" i="14"/>
  <c r="W259" i="14"/>
  <c r="X259" i="14"/>
  <c r="Y259" i="14"/>
  <c r="Z259" i="14"/>
  <c r="AA259" i="14"/>
  <c r="AB259" i="14"/>
  <c r="AC259" i="14"/>
  <c r="AD259" i="14"/>
  <c r="AE259" i="14"/>
  <c r="AF259" i="14"/>
  <c r="AG259" i="14"/>
  <c r="AH259" i="14"/>
  <c r="AI259" i="14"/>
  <c r="AJ259" i="14"/>
  <c r="D260" i="14"/>
  <c r="E260" i="14"/>
  <c r="F260" i="14"/>
  <c r="G260" i="14"/>
  <c r="H260" i="14"/>
  <c r="I260" i="14"/>
  <c r="J260" i="14"/>
  <c r="K260" i="14"/>
  <c r="L260" i="14"/>
  <c r="M260" i="14"/>
  <c r="N260" i="14"/>
  <c r="O260" i="14"/>
  <c r="P260" i="14"/>
  <c r="Q260" i="14"/>
  <c r="R260" i="14"/>
  <c r="S260" i="14"/>
  <c r="T260" i="14"/>
  <c r="U260" i="14"/>
  <c r="V260" i="14"/>
  <c r="W260" i="14"/>
  <c r="X260" i="14"/>
  <c r="Y260" i="14"/>
  <c r="Z260" i="14"/>
  <c r="AA260" i="14"/>
  <c r="AB260" i="14"/>
  <c r="AC260" i="14"/>
  <c r="AD260" i="14"/>
  <c r="AE260" i="14"/>
  <c r="AF260" i="14"/>
  <c r="AG260" i="14"/>
  <c r="AH260" i="14"/>
  <c r="AI260" i="14"/>
  <c r="AJ260" i="14"/>
  <c r="D261" i="14"/>
  <c r="E261" i="14"/>
  <c r="F261" i="14"/>
  <c r="G261" i="14"/>
  <c r="H261" i="14"/>
  <c r="I261" i="14"/>
  <c r="J261" i="14"/>
  <c r="K261" i="14"/>
  <c r="L261" i="14"/>
  <c r="M261" i="14"/>
  <c r="N261" i="14"/>
  <c r="O261" i="14"/>
  <c r="P261" i="14"/>
  <c r="Q261" i="14"/>
  <c r="R261" i="14"/>
  <c r="S261" i="14"/>
  <c r="T261" i="14"/>
  <c r="U261" i="14"/>
  <c r="V261" i="14"/>
  <c r="W261" i="14"/>
  <c r="X261" i="14"/>
  <c r="Y261" i="14"/>
  <c r="Z261" i="14"/>
  <c r="AA261" i="14"/>
  <c r="AB261" i="14"/>
  <c r="AC261" i="14"/>
  <c r="AD261" i="14"/>
  <c r="AE261" i="14"/>
  <c r="AF261" i="14"/>
  <c r="AG261" i="14"/>
  <c r="AH261" i="14"/>
  <c r="AI261" i="14"/>
  <c r="AJ261" i="14"/>
  <c r="D262" i="14"/>
  <c r="E262" i="14"/>
  <c r="F262" i="14"/>
  <c r="G262" i="14"/>
  <c r="H262" i="14"/>
  <c r="I262" i="14"/>
  <c r="J262" i="14"/>
  <c r="K262" i="14"/>
  <c r="L262" i="14"/>
  <c r="M262" i="14"/>
  <c r="N262" i="14"/>
  <c r="O262" i="14"/>
  <c r="P262" i="14"/>
  <c r="Q262" i="14"/>
  <c r="R262" i="14"/>
  <c r="S262" i="14"/>
  <c r="T262" i="14"/>
  <c r="U262" i="14"/>
  <c r="V262" i="14"/>
  <c r="W262" i="14"/>
  <c r="X262" i="14"/>
  <c r="Y262" i="14"/>
  <c r="Z262" i="14"/>
  <c r="AA262" i="14"/>
  <c r="AB262" i="14"/>
  <c r="AC262" i="14"/>
  <c r="AD262" i="14"/>
  <c r="AE262" i="14"/>
  <c r="AF262" i="14"/>
  <c r="AG262" i="14"/>
  <c r="AH262" i="14"/>
  <c r="AI262" i="14"/>
  <c r="AJ262" i="14"/>
  <c r="D263" i="14"/>
  <c r="E263" i="14"/>
  <c r="F263" i="14"/>
  <c r="G263" i="14"/>
  <c r="H263" i="14"/>
  <c r="I263" i="14"/>
  <c r="J263" i="14"/>
  <c r="K263" i="14"/>
  <c r="L263" i="14"/>
  <c r="M263" i="14"/>
  <c r="N263" i="14"/>
  <c r="O263" i="14"/>
  <c r="P263" i="14"/>
  <c r="Q263" i="14"/>
  <c r="R263" i="14"/>
  <c r="S263" i="14"/>
  <c r="T263" i="14"/>
  <c r="U263" i="14"/>
  <c r="V263" i="14"/>
  <c r="W263" i="14"/>
  <c r="X263" i="14"/>
  <c r="Y263" i="14"/>
  <c r="Z263" i="14"/>
  <c r="AA263" i="14"/>
  <c r="AB263" i="14"/>
  <c r="AC263" i="14"/>
  <c r="AD263" i="14"/>
  <c r="AE263" i="14"/>
  <c r="AF263" i="14"/>
  <c r="AG263" i="14"/>
  <c r="AH263" i="14"/>
  <c r="AI263" i="14"/>
  <c r="AJ263" i="14"/>
  <c r="D264" i="14"/>
  <c r="E264" i="14"/>
  <c r="F264" i="14"/>
  <c r="G264" i="14"/>
  <c r="H264" i="14"/>
  <c r="I264" i="14"/>
  <c r="J264" i="14"/>
  <c r="K264" i="14"/>
  <c r="L264" i="14"/>
  <c r="M264" i="14"/>
  <c r="N264" i="14"/>
  <c r="O264" i="14"/>
  <c r="P264" i="14"/>
  <c r="Q264" i="14"/>
  <c r="R264" i="14"/>
  <c r="S264" i="14"/>
  <c r="T264" i="14"/>
  <c r="U264" i="14"/>
  <c r="V264" i="14"/>
  <c r="W264" i="14"/>
  <c r="X264" i="14"/>
  <c r="Y264" i="14"/>
  <c r="Z264" i="14"/>
  <c r="AA264" i="14"/>
  <c r="AB264" i="14"/>
  <c r="AC264" i="14"/>
  <c r="AD264" i="14"/>
  <c r="AE264" i="14"/>
  <c r="AF264" i="14"/>
  <c r="AG264" i="14"/>
  <c r="AH264" i="14"/>
  <c r="AI264" i="14"/>
  <c r="AJ264" i="14"/>
  <c r="D265" i="14"/>
  <c r="E265" i="14"/>
  <c r="F265" i="14"/>
  <c r="G265" i="14"/>
  <c r="H265" i="14"/>
  <c r="I265" i="14"/>
  <c r="J265" i="14"/>
  <c r="K265" i="14"/>
  <c r="L265" i="14"/>
  <c r="M265" i="14"/>
  <c r="N265" i="14"/>
  <c r="O265" i="14"/>
  <c r="P265" i="14"/>
  <c r="Q265" i="14"/>
  <c r="R265" i="14"/>
  <c r="S265" i="14"/>
  <c r="T265" i="14"/>
  <c r="U265" i="14"/>
  <c r="V265" i="14"/>
  <c r="W265" i="14"/>
  <c r="X265" i="14"/>
  <c r="Y265" i="14"/>
  <c r="Z265" i="14"/>
  <c r="AA265" i="14"/>
  <c r="AB265" i="14"/>
  <c r="AC265" i="14"/>
  <c r="AD265" i="14"/>
  <c r="AE265" i="14"/>
  <c r="AF265" i="14"/>
  <c r="AG265" i="14"/>
  <c r="AH265" i="14"/>
  <c r="AI265" i="14"/>
  <c r="AJ265" i="14"/>
  <c r="D266" i="14"/>
  <c r="E266" i="14"/>
  <c r="F266" i="14"/>
  <c r="G266" i="14"/>
  <c r="H266" i="14"/>
  <c r="I266" i="14"/>
  <c r="J266" i="14"/>
  <c r="K266" i="14"/>
  <c r="L266" i="14"/>
  <c r="M266" i="14"/>
  <c r="N266" i="14"/>
  <c r="O266" i="14"/>
  <c r="P266" i="14"/>
  <c r="Q266" i="14"/>
  <c r="R266" i="14"/>
  <c r="S266" i="14"/>
  <c r="T266" i="14"/>
  <c r="U266" i="14"/>
  <c r="V266" i="14"/>
  <c r="W266" i="14"/>
  <c r="X266" i="14"/>
  <c r="Y266" i="14"/>
  <c r="Z266" i="14"/>
  <c r="AA266" i="14"/>
  <c r="AB266" i="14"/>
  <c r="AC266" i="14"/>
  <c r="AD266" i="14"/>
  <c r="AE266" i="14"/>
  <c r="AF266" i="14"/>
  <c r="AG266" i="14"/>
  <c r="AH266" i="14"/>
  <c r="AI266" i="14"/>
  <c r="AJ266" i="14"/>
  <c r="D267" i="14"/>
  <c r="E267" i="14"/>
  <c r="F267" i="14"/>
  <c r="G267" i="14"/>
  <c r="H267" i="14"/>
  <c r="I267" i="14"/>
  <c r="J267" i="14"/>
  <c r="K267" i="14"/>
  <c r="L267" i="14"/>
  <c r="M267" i="14"/>
  <c r="N267" i="14"/>
  <c r="O267" i="14"/>
  <c r="P267" i="14"/>
  <c r="Q267" i="14"/>
  <c r="R267" i="14"/>
  <c r="S267" i="14"/>
  <c r="T267" i="14"/>
  <c r="U267" i="14"/>
  <c r="V267" i="14"/>
  <c r="W267" i="14"/>
  <c r="X267" i="14"/>
  <c r="Y267" i="14"/>
  <c r="Z267" i="14"/>
  <c r="AA267" i="14"/>
  <c r="AB267" i="14"/>
  <c r="AC267" i="14"/>
  <c r="AD267" i="14"/>
  <c r="AE267" i="14"/>
  <c r="AF267" i="14"/>
  <c r="AG267" i="14"/>
  <c r="AH267" i="14"/>
  <c r="AI267" i="14"/>
  <c r="AJ267" i="14"/>
  <c r="D268" i="14"/>
  <c r="E268" i="14"/>
  <c r="F268" i="14"/>
  <c r="G268" i="14"/>
  <c r="H268" i="14"/>
  <c r="I268" i="14"/>
  <c r="J268" i="14"/>
  <c r="K268" i="14"/>
  <c r="L268" i="14"/>
  <c r="M268" i="14"/>
  <c r="N268" i="14"/>
  <c r="O268" i="14"/>
  <c r="P268" i="14"/>
  <c r="Q268" i="14"/>
  <c r="R268" i="14"/>
  <c r="S268" i="14"/>
  <c r="T268" i="14"/>
  <c r="U268" i="14"/>
  <c r="V268" i="14"/>
  <c r="W268" i="14"/>
  <c r="X268" i="14"/>
  <c r="Y268" i="14"/>
  <c r="Z268" i="14"/>
  <c r="AA268" i="14"/>
  <c r="AB268" i="14"/>
  <c r="AC268" i="14"/>
  <c r="AD268" i="14"/>
  <c r="AE268" i="14"/>
  <c r="AF268" i="14"/>
  <c r="AG268" i="14"/>
  <c r="AH268" i="14"/>
  <c r="AI268" i="14"/>
  <c r="AJ268" i="14"/>
  <c r="D269" i="14"/>
  <c r="E269" i="14"/>
  <c r="F269" i="14"/>
  <c r="G269" i="14"/>
  <c r="H269" i="14"/>
  <c r="I269" i="14"/>
  <c r="J269" i="14"/>
  <c r="K269" i="14"/>
  <c r="L269" i="14"/>
  <c r="M269" i="14"/>
  <c r="N269" i="14"/>
  <c r="O269" i="14"/>
  <c r="P269" i="14"/>
  <c r="Q269" i="14"/>
  <c r="R269" i="14"/>
  <c r="S269" i="14"/>
  <c r="T269" i="14"/>
  <c r="U269" i="14"/>
  <c r="V269" i="14"/>
  <c r="W269" i="14"/>
  <c r="X269" i="14"/>
  <c r="Y269" i="14"/>
  <c r="Z269" i="14"/>
  <c r="AA269" i="14"/>
  <c r="AB269" i="14"/>
  <c r="AC269" i="14"/>
  <c r="AD269" i="14"/>
  <c r="AE269" i="14"/>
  <c r="AF269" i="14"/>
  <c r="AG269" i="14"/>
  <c r="AH269" i="14"/>
  <c r="AI269" i="14"/>
  <c r="AJ269" i="14"/>
  <c r="D270" i="14"/>
  <c r="E270" i="14"/>
  <c r="F270" i="14"/>
  <c r="G270" i="14"/>
  <c r="H270" i="14"/>
  <c r="I270" i="14"/>
  <c r="J270" i="14"/>
  <c r="K270" i="14"/>
  <c r="L270" i="14"/>
  <c r="M270" i="14"/>
  <c r="N270" i="14"/>
  <c r="O270" i="14"/>
  <c r="P270" i="14"/>
  <c r="Q270" i="14"/>
  <c r="R270" i="14"/>
  <c r="S270" i="14"/>
  <c r="T270" i="14"/>
  <c r="U270" i="14"/>
  <c r="V270" i="14"/>
  <c r="W270" i="14"/>
  <c r="X270" i="14"/>
  <c r="Y270" i="14"/>
  <c r="Z270" i="14"/>
  <c r="AA270" i="14"/>
  <c r="AB270" i="14"/>
  <c r="AC270" i="14"/>
  <c r="AD270" i="14"/>
  <c r="AE270" i="14"/>
  <c r="AF270" i="14"/>
  <c r="AG270" i="14"/>
  <c r="AH270" i="14"/>
  <c r="AI270" i="14"/>
  <c r="AJ270" i="14"/>
  <c r="D271" i="14"/>
  <c r="E271" i="14"/>
  <c r="F271" i="14"/>
  <c r="G271" i="14"/>
  <c r="H271" i="14"/>
  <c r="I271" i="14"/>
  <c r="J271" i="14"/>
  <c r="K271" i="14"/>
  <c r="L271" i="14"/>
  <c r="M271" i="14"/>
  <c r="N271" i="14"/>
  <c r="O271" i="14"/>
  <c r="P271" i="14"/>
  <c r="Q271" i="14"/>
  <c r="R271" i="14"/>
  <c r="S271" i="14"/>
  <c r="T271" i="14"/>
  <c r="U271" i="14"/>
  <c r="V271" i="14"/>
  <c r="W271" i="14"/>
  <c r="X271" i="14"/>
  <c r="Y271" i="14"/>
  <c r="Z271" i="14"/>
  <c r="AA271" i="14"/>
  <c r="AB271" i="14"/>
  <c r="AC271" i="14"/>
  <c r="AD271" i="14"/>
  <c r="AE271" i="14"/>
  <c r="AF271" i="14"/>
  <c r="AG271" i="14"/>
  <c r="AH271" i="14"/>
  <c r="AI271" i="14"/>
  <c r="AJ271" i="14"/>
  <c r="D272" i="14"/>
  <c r="E272" i="14"/>
  <c r="F272" i="14"/>
  <c r="G272" i="14"/>
  <c r="H272" i="14"/>
  <c r="I272" i="14"/>
  <c r="J272" i="14"/>
  <c r="K272" i="14"/>
  <c r="L272" i="14"/>
  <c r="M272" i="14"/>
  <c r="N272" i="14"/>
  <c r="O272" i="14"/>
  <c r="P272" i="14"/>
  <c r="Q272" i="14"/>
  <c r="R272" i="14"/>
  <c r="S272" i="14"/>
  <c r="T272" i="14"/>
  <c r="U272" i="14"/>
  <c r="V272" i="14"/>
  <c r="W272" i="14"/>
  <c r="X272" i="14"/>
  <c r="Y272" i="14"/>
  <c r="Z272" i="14"/>
  <c r="AA272" i="14"/>
  <c r="AB272" i="14"/>
  <c r="AC272" i="14"/>
  <c r="AD272" i="14"/>
  <c r="AE272" i="14"/>
  <c r="AF272" i="14"/>
  <c r="AG272" i="14"/>
  <c r="AH272" i="14"/>
  <c r="AI272" i="14"/>
  <c r="AJ272" i="14"/>
  <c r="D273" i="14"/>
  <c r="E273" i="14"/>
  <c r="F273" i="14"/>
  <c r="G273" i="14"/>
  <c r="H273" i="14"/>
  <c r="I273" i="14"/>
  <c r="J273" i="14"/>
  <c r="K273" i="14"/>
  <c r="L273" i="14"/>
  <c r="M273" i="14"/>
  <c r="N273" i="14"/>
  <c r="O273" i="14"/>
  <c r="P273" i="14"/>
  <c r="Q273" i="14"/>
  <c r="R273" i="14"/>
  <c r="S273" i="14"/>
  <c r="T273" i="14"/>
  <c r="U273" i="14"/>
  <c r="V273" i="14"/>
  <c r="W273" i="14"/>
  <c r="X273" i="14"/>
  <c r="Y273" i="14"/>
  <c r="Z273" i="14"/>
  <c r="AA273" i="14"/>
  <c r="AB273" i="14"/>
  <c r="AC273" i="14"/>
  <c r="AD273" i="14"/>
  <c r="AE273" i="14"/>
  <c r="AF273" i="14"/>
  <c r="AG273" i="14"/>
  <c r="AH273" i="14"/>
  <c r="AI273" i="14"/>
  <c r="AJ273" i="14"/>
  <c r="D274" i="14"/>
  <c r="E274" i="14"/>
  <c r="F274" i="14"/>
  <c r="G274" i="14"/>
  <c r="H274" i="14"/>
  <c r="I274" i="14"/>
  <c r="J274" i="14"/>
  <c r="K274" i="14"/>
  <c r="L274" i="14"/>
  <c r="M274" i="14"/>
  <c r="N274" i="14"/>
  <c r="O274" i="14"/>
  <c r="P274" i="14"/>
  <c r="Q274" i="14"/>
  <c r="R274" i="14"/>
  <c r="S274" i="14"/>
  <c r="T274" i="14"/>
  <c r="U274" i="14"/>
  <c r="V274" i="14"/>
  <c r="W274" i="14"/>
  <c r="X274" i="14"/>
  <c r="Y274" i="14"/>
  <c r="Z274" i="14"/>
  <c r="AA274" i="14"/>
  <c r="AB274" i="14"/>
  <c r="AC274" i="14"/>
  <c r="AD274" i="14"/>
  <c r="AE274" i="14"/>
  <c r="AF274" i="14"/>
  <c r="AG274" i="14"/>
  <c r="AH274" i="14"/>
  <c r="AI274" i="14"/>
  <c r="AJ274" i="14"/>
  <c r="D275" i="14"/>
  <c r="E275" i="14"/>
  <c r="F275" i="14"/>
  <c r="G275" i="14"/>
  <c r="H275" i="14"/>
  <c r="I275" i="14"/>
  <c r="J275" i="14"/>
  <c r="K275" i="14"/>
  <c r="L275" i="14"/>
  <c r="M275" i="14"/>
  <c r="N275" i="14"/>
  <c r="O275" i="14"/>
  <c r="P275" i="14"/>
  <c r="Q275" i="14"/>
  <c r="R275" i="14"/>
  <c r="S275" i="14"/>
  <c r="T275" i="14"/>
  <c r="U275" i="14"/>
  <c r="V275" i="14"/>
  <c r="W275" i="14"/>
  <c r="X275" i="14"/>
  <c r="Y275" i="14"/>
  <c r="Z275" i="14"/>
  <c r="AA275" i="14"/>
  <c r="AB275" i="14"/>
  <c r="AC275" i="14"/>
  <c r="AD275" i="14"/>
  <c r="AE275" i="14"/>
  <c r="AF275" i="14"/>
  <c r="AG275" i="14"/>
  <c r="AH275" i="14"/>
  <c r="AI275" i="14"/>
  <c r="AJ275" i="14"/>
  <c r="D276" i="14"/>
  <c r="E276" i="14"/>
  <c r="F276" i="14"/>
  <c r="G276" i="14"/>
  <c r="H276" i="14"/>
  <c r="I276" i="14"/>
  <c r="J276" i="14"/>
  <c r="K276" i="14"/>
  <c r="L276" i="14"/>
  <c r="M276" i="14"/>
  <c r="N276" i="14"/>
  <c r="O276" i="14"/>
  <c r="P276" i="14"/>
  <c r="Q276" i="14"/>
  <c r="R276" i="14"/>
  <c r="S276" i="14"/>
  <c r="T276" i="14"/>
  <c r="U276" i="14"/>
  <c r="V276" i="14"/>
  <c r="W276" i="14"/>
  <c r="X276" i="14"/>
  <c r="Y276" i="14"/>
  <c r="Z276" i="14"/>
  <c r="AA276" i="14"/>
  <c r="AB276" i="14"/>
  <c r="AC276" i="14"/>
  <c r="AD276" i="14"/>
  <c r="AE276" i="14"/>
  <c r="AF276" i="14"/>
  <c r="AG276" i="14"/>
  <c r="AH276" i="14"/>
  <c r="AI276" i="14"/>
  <c r="AJ276" i="14"/>
  <c r="D277" i="14"/>
  <c r="E277" i="14"/>
  <c r="F277" i="14"/>
  <c r="G277" i="14"/>
  <c r="H277" i="14"/>
  <c r="I277" i="14"/>
  <c r="J277" i="14"/>
  <c r="K277" i="14"/>
  <c r="L277" i="14"/>
  <c r="M277" i="14"/>
  <c r="N277" i="14"/>
  <c r="O277" i="14"/>
  <c r="P277" i="14"/>
  <c r="Q277" i="14"/>
  <c r="R277" i="14"/>
  <c r="S277" i="14"/>
  <c r="T277" i="14"/>
  <c r="U277" i="14"/>
  <c r="V277" i="14"/>
  <c r="W277" i="14"/>
  <c r="X277" i="14"/>
  <c r="Y277" i="14"/>
  <c r="Z277" i="14"/>
  <c r="AA277" i="14"/>
  <c r="AB277" i="14"/>
  <c r="AC277" i="14"/>
  <c r="AD277" i="14"/>
  <c r="AE277" i="14"/>
  <c r="AF277" i="14"/>
  <c r="AG277" i="14"/>
  <c r="AH277" i="14"/>
  <c r="AI277" i="14"/>
  <c r="AJ277" i="14"/>
  <c r="D278" i="14"/>
  <c r="E278" i="14"/>
  <c r="F278" i="14"/>
  <c r="G278" i="14"/>
  <c r="H278" i="14"/>
  <c r="I278" i="14"/>
  <c r="J278" i="14"/>
  <c r="K278" i="14"/>
  <c r="L278" i="14"/>
  <c r="M278" i="14"/>
  <c r="N278" i="14"/>
  <c r="O278" i="14"/>
  <c r="P278" i="14"/>
  <c r="Q278" i="14"/>
  <c r="R278" i="14"/>
  <c r="S278" i="14"/>
  <c r="T278" i="14"/>
  <c r="U278" i="14"/>
  <c r="V278" i="14"/>
  <c r="W278" i="14"/>
  <c r="X278" i="14"/>
  <c r="Y278" i="14"/>
  <c r="Z278" i="14"/>
  <c r="AA278" i="14"/>
  <c r="AB278" i="14"/>
  <c r="AC278" i="14"/>
  <c r="AD278" i="14"/>
  <c r="AE278" i="14"/>
  <c r="AF278" i="14"/>
  <c r="AG278" i="14"/>
  <c r="AH278" i="14"/>
  <c r="AI278" i="14"/>
  <c r="AJ278" i="14"/>
  <c r="D279" i="14"/>
  <c r="E279" i="14"/>
  <c r="F279" i="14"/>
  <c r="G279" i="14"/>
  <c r="H279" i="14"/>
  <c r="I279" i="14"/>
  <c r="J279" i="14"/>
  <c r="K279" i="14"/>
  <c r="L279" i="14"/>
  <c r="M279" i="14"/>
  <c r="N279" i="14"/>
  <c r="O279" i="14"/>
  <c r="P279" i="14"/>
  <c r="Q279" i="14"/>
  <c r="R279" i="14"/>
  <c r="S279" i="14"/>
  <c r="T279" i="14"/>
  <c r="U279" i="14"/>
  <c r="V279" i="14"/>
  <c r="W279" i="14"/>
  <c r="X279" i="14"/>
  <c r="Y279" i="14"/>
  <c r="Z279" i="14"/>
  <c r="AA279" i="14"/>
  <c r="AB279" i="14"/>
  <c r="AC279" i="14"/>
  <c r="AD279" i="14"/>
  <c r="AE279" i="14"/>
  <c r="AF279" i="14"/>
  <c r="AG279" i="14"/>
  <c r="AH279" i="14"/>
  <c r="AI279" i="14"/>
  <c r="AJ279" i="14"/>
  <c r="D280" i="14"/>
  <c r="E280" i="14"/>
  <c r="F280" i="14"/>
  <c r="G280" i="14"/>
  <c r="H280" i="14"/>
  <c r="I280" i="14"/>
  <c r="J280" i="14"/>
  <c r="K280" i="14"/>
  <c r="L280" i="14"/>
  <c r="M280" i="14"/>
  <c r="N280" i="14"/>
  <c r="O280" i="14"/>
  <c r="P280" i="14"/>
  <c r="Q280" i="14"/>
  <c r="R280" i="14"/>
  <c r="S280" i="14"/>
  <c r="T280" i="14"/>
  <c r="U280" i="14"/>
  <c r="V280" i="14"/>
  <c r="W280" i="14"/>
  <c r="X280" i="14"/>
  <c r="Y280" i="14"/>
  <c r="Z280" i="14"/>
  <c r="AA280" i="14"/>
  <c r="AB280" i="14"/>
  <c r="AC280" i="14"/>
  <c r="AD280" i="14"/>
  <c r="AE280" i="14"/>
  <c r="AF280" i="14"/>
  <c r="AG280" i="14"/>
  <c r="AH280" i="14"/>
  <c r="AI280" i="14"/>
  <c r="AJ280" i="14"/>
  <c r="D281" i="14"/>
  <c r="E281" i="14"/>
  <c r="F281" i="14"/>
  <c r="G281" i="14"/>
  <c r="H281" i="14"/>
  <c r="I281" i="14"/>
  <c r="J281" i="14"/>
  <c r="K281" i="14"/>
  <c r="L281" i="14"/>
  <c r="M281" i="14"/>
  <c r="N281" i="14"/>
  <c r="O281" i="14"/>
  <c r="P281" i="14"/>
  <c r="Q281" i="14"/>
  <c r="R281" i="14"/>
  <c r="S281" i="14"/>
  <c r="T281" i="14"/>
  <c r="U281" i="14"/>
  <c r="V281" i="14"/>
  <c r="W281" i="14"/>
  <c r="X281" i="14"/>
  <c r="Y281" i="14"/>
  <c r="Z281" i="14"/>
  <c r="AA281" i="14"/>
  <c r="AB281" i="14"/>
  <c r="AC281" i="14"/>
  <c r="AD281" i="14"/>
  <c r="AE281" i="14"/>
  <c r="AF281" i="14"/>
  <c r="AG281" i="14"/>
  <c r="AH281" i="14"/>
  <c r="AI281" i="14"/>
  <c r="AJ281" i="14"/>
  <c r="D282" i="14"/>
  <c r="E282" i="14"/>
  <c r="F282" i="14"/>
  <c r="G282" i="14"/>
  <c r="H282" i="14"/>
  <c r="I282" i="14"/>
  <c r="J282" i="14"/>
  <c r="K282" i="14"/>
  <c r="L282" i="14"/>
  <c r="M282" i="14"/>
  <c r="N282" i="14"/>
  <c r="O282" i="14"/>
  <c r="P282" i="14"/>
  <c r="Q282" i="14"/>
  <c r="R282" i="14"/>
  <c r="S282" i="14"/>
  <c r="T282" i="14"/>
  <c r="U282" i="14"/>
  <c r="V282" i="14"/>
  <c r="W282" i="14"/>
  <c r="X282" i="14"/>
  <c r="Y282" i="14"/>
  <c r="Z282" i="14"/>
  <c r="AA282" i="14"/>
  <c r="AB282" i="14"/>
  <c r="AC282" i="14"/>
  <c r="AD282" i="14"/>
  <c r="AE282" i="14"/>
  <c r="AF282" i="14"/>
  <c r="AG282" i="14"/>
  <c r="AH282" i="14"/>
  <c r="AI282" i="14"/>
  <c r="AJ282" i="14"/>
  <c r="D283" i="14"/>
  <c r="E283" i="14"/>
  <c r="F283" i="14"/>
  <c r="G283" i="14"/>
  <c r="H283" i="14"/>
  <c r="I283" i="14"/>
  <c r="J283" i="14"/>
  <c r="K283" i="14"/>
  <c r="L283" i="14"/>
  <c r="M283" i="14"/>
  <c r="N283" i="14"/>
  <c r="O283" i="14"/>
  <c r="P283" i="14"/>
  <c r="Q283" i="14"/>
  <c r="R283" i="14"/>
  <c r="S283" i="14"/>
  <c r="T283" i="14"/>
  <c r="U283" i="14"/>
  <c r="V283" i="14"/>
  <c r="W283" i="14"/>
  <c r="X283" i="14"/>
  <c r="Y283" i="14"/>
  <c r="Z283" i="14"/>
  <c r="AA283" i="14"/>
  <c r="AB283" i="14"/>
  <c r="AC283" i="14"/>
  <c r="AD283" i="14"/>
  <c r="AE283" i="14"/>
  <c r="AF283" i="14"/>
  <c r="AG283" i="14"/>
  <c r="AH283" i="14"/>
  <c r="AI283" i="14"/>
  <c r="AJ283" i="14"/>
  <c r="D284" i="14"/>
  <c r="E284" i="14"/>
  <c r="F284" i="14"/>
  <c r="G284" i="14"/>
  <c r="H284" i="14"/>
  <c r="I284" i="14"/>
  <c r="J284" i="14"/>
  <c r="K284" i="14"/>
  <c r="L284" i="14"/>
  <c r="M284" i="14"/>
  <c r="N284" i="14"/>
  <c r="O284" i="14"/>
  <c r="P284" i="14"/>
  <c r="Q284" i="14"/>
  <c r="R284" i="14"/>
  <c r="S284" i="14"/>
  <c r="T284" i="14"/>
  <c r="U284" i="14"/>
  <c r="V284" i="14"/>
  <c r="W284" i="14"/>
  <c r="X284" i="14"/>
  <c r="Y284" i="14"/>
  <c r="Z284" i="14"/>
  <c r="AA284" i="14"/>
  <c r="AB284" i="14"/>
  <c r="AC284" i="14"/>
  <c r="AD284" i="14"/>
  <c r="AE284" i="14"/>
  <c r="AF284" i="14"/>
  <c r="AG284" i="14"/>
  <c r="AH284" i="14"/>
  <c r="AI284" i="14"/>
  <c r="AJ284" i="14"/>
  <c r="D285" i="14"/>
  <c r="E285" i="14"/>
  <c r="F285" i="14"/>
  <c r="G285" i="14"/>
  <c r="H285" i="14"/>
  <c r="I285" i="14"/>
  <c r="J285" i="14"/>
  <c r="K285" i="14"/>
  <c r="L285" i="14"/>
  <c r="M285" i="14"/>
  <c r="N285" i="14"/>
  <c r="O285" i="14"/>
  <c r="P285" i="14"/>
  <c r="Q285" i="14"/>
  <c r="R285" i="14"/>
  <c r="S285" i="14"/>
  <c r="T285" i="14"/>
  <c r="U285" i="14"/>
  <c r="V285" i="14"/>
  <c r="W285" i="14"/>
  <c r="X285" i="14"/>
  <c r="Y285" i="14"/>
  <c r="Z285" i="14"/>
  <c r="AA285" i="14"/>
  <c r="AB285" i="14"/>
  <c r="AC285" i="14"/>
  <c r="AD285" i="14"/>
  <c r="AE285" i="14"/>
  <c r="AF285" i="14"/>
  <c r="AG285" i="14"/>
  <c r="AH285" i="14"/>
  <c r="AI285" i="14"/>
  <c r="AJ285" i="14"/>
  <c r="D286" i="14"/>
  <c r="E286" i="14"/>
  <c r="F286" i="14"/>
  <c r="G286" i="14"/>
  <c r="H286" i="14"/>
  <c r="I286" i="14"/>
  <c r="J286" i="14"/>
  <c r="K286" i="14"/>
  <c r="L286" i="14"/>
  <c r="M286" i="14"/>
  <c r="N286" i="14"/>
  <c r="O286" i="14"/>
  <c r="P286" i="14"/>
  <c r="Q286" i="14"/>
  <c r="R286" i="14"/>
  <c r="S286" i="14"/>
  <c r="T286" i="14"/>
  <c r="U286" i="14"/>
  <c r="V286" i="14"/>
  <c r="W286" i="14"/>
  <c r="X286" i="14"/>
  <c r="Y286" i="14"/>
  <c r="Z286" i="14"/>
  <c r="AA286" i="14"/>
  <c r="AB286" i="14"/>
  <c r="AC286" i="14"/>
  <c r="AD286" i="14"/>
  <c r="AE286" i="14"/>
  <c r="AF286" i="14"/>
  <c r="AG286" i="14"/>
  <c r="AH286" i="14"/>
  <c r="AI286" i="14"/>
  <c r="AJ286" i="14"/>
  <c r="D287" i="14"/>
  <c r="E287" i="14"/>
  <c r="F287" i="14"/>
  <c r="G287" i="14"/>
  <c r="H287" i="14"/>
  <c r="I287" i="14"/>
  <c r="J287" i="14"/>
  <c r="K287" i="14"/>
  <c r="L287" i="14"/>
  <c r="M287" i="14"/>
  <c r="N287" i="14"/>
  <c r="O287" i="14"/>
  <c r="P287" i="14"/>
  <c r="Q287" i="14"/>
  <c r="R287" i="14"/>
  <c r="S287" i="14"/>
  <c r="T287" i="14"/>
  <c r="U287" i="14"/>
  <c r="V287" i="14"/>
  <c r="W287" i="14"/>
  <c r="X287" i="14"/>
  <c r="Y287" i="14"/>
  <c r="Z287" i="14"/>
  <c r="AA287" i="14"/>
  <c r="AB287" i="14"/>
  <c r="AC287" i="14"/>
  <c r="AD287" i="14"/>
  <c r="AE287" i="14"/>
  <c r="AF287" i="14"/>
  <c r="AG287" i="14"/>
  <c r="AH287" i="14"/>
  <c r="AI287" i="14"/>
  <c r="AJ287" i="14"/>
  <c r="D288" i="14"/>
  <c r="E288" i="14"/>
  <c r="F288" i="14"/>
  <c r="G288" i="14"/>
  <c r="H288" i="14"/>
  <c r="I288" i="14"/>
  <c r="J288" i="14"/>
  <c r="K288" i="14"/>
  <c r="L288" i="14"/>
  <c r="M288" i="14"/>
  <c r="N288" i="14"/>
  <c r="O288" i="14"/>
  <c r="P288" i="14"/>
  <c r="Q288" i="14"/>
  <c r="R288" i="14"/>
  <c r="S288" i="14"/>
  <c r="T288" i="14"/>
  <c r="U288" i="14"/>
  <c r="V288" i="14"/>
  <c r="W288" i="14"/>
  <c r="X288" i="14"/>
  <c r="Y288" i="14"/>
  <c r="Z288" i="14"/>
  <c r="AA288" i="14"/>
  <c r="AB288" i="14"/>
  <c r="AC288" i="14"/>
  <c r="AD288" i="14"/>
  <c r="AE288" i="14"/>
  <c r="AF288" i="14"/>
  <c r="AG288" i="14"/>
  <c r="AH288" i="14"/>
  <c r="AI288" i="14"/>
  <c r="AJ288" i="14"/>
  <c r="D289" i="14"/>
  <c r="E289" i="14"/>
  <c r="F289" i="14"/>
  <c r="G289" i="14"/>
  <c r="H289" i="14"/>
  <c r="I289" i="14"/>
  <c r="J289" i="14"/>
  <c r="K289" i="14"/>
  <c r="L289" i="14"/>
  <c r="M289" i="14"/>
  <c r="N289" i="14"/>
  <c r="O289" i="14"/>
  <c r="P289" i="14"/>
  <c r="Q289" i="14"/>
  <c r="R289" i="14"/>
  <c r="S289" i="14"/>
  <c r="T289" i="14"/>
  <c r="U289" i="14"/>
  <c r="V289" i="14"/>
  <c r="W289" i="14"/>
  <c r="X289" i="14"/>
  <c r="Y289" i="14"/>
  <c r="Z289" i="14"/>
  <c r="AA289" i="14"/>
  <c r="AB289" i="14"/>
  <c r="AC289" i="14"/>
  <c r="AD289" i="14"/>
  <c r="AE289" i="14"/>
  <c r="AF289" i="14"/>
  <c r="AG289" i="14"/>
  <c r="AH289" i="14"/>
  <c r="AI289" i="14"/>
  <c r="AJ289" i="14"/>
  <c r="D290" i="14"/>
  <c r="E290" i="14"/>
  <c r="F290" i="14"/>
  <c r="G290" i="14"/>
  <c r="H290" i="14"/>
  <c r="I290" i="14"/>
  <c r="J290" i="14"/>
  <c r="K290" i="14"/>
  <c r="L290" i="14"/>
  <c r="M290" i="14"/>
  <c r="N290" i="14"/>
  <c r="O290" i="14"/>
  <c r="P290" i="14"/>
  <c r="Q290" i="14"/>
  <c r="R290" i="14"/>
  <c r="S290" i="14"/>
  <c r="T290" i="14"/>
  <c r="U290" i="14"/>
  <c r="V290" i="14"/>
  <c r="W290" i="14"/>
  <c r="X290" i="14"/>
  <c r="Y290" i="14"/>
  <c r="Z290" i="14"/>
  <c r="AA290" i="14"/>
  <c r="AB290" i="14"/>
  <c r="AC290" i="14"/>
  <c r="AD290" i="14"/>
  <c r="AE290" i="14"/>
  <c r="AF290" i="14"/>
  <c r="AG290" i="14"/>
  <c r="AH290" i="14"/>
  <c r="AI290" i="14"/>
  <c r="AJ290" i="14"/>
  <c r="D291" i="14"/>
  <c r="E291" i="14"/>
  <c r="F291" i="14"/>
  <c r="G291" i="14"/>
  <c r="H291" i="14"/>
  <c r="I291" i="14"/>
  <c r="J291" i="14"/>
  <c r="K291" i="14"/>
  <c r="L291" i="14"/>
  <c r="M291" i="14"/>
  <c r="N291" i="14"/>
  <c r="O291" i="14"/>
  <c r="P291" i="14"/>
  <c r="Q291" i="14"/>
  <c r="R291" i="14"/>
  <c r="S291" i="14"/>
  <c r="T291" i="14"/>
  <c r="U291" i="14"/>
  <c r="V291" i="14"/>
  <c r="W291" i="14"/>
  <c r="X291" i="14"/>
  <c r="Y291" i="14"/>
  <c r="Z291" i="14"/>
  <c r="AA291" i="14"/>
  <c r="AB291" i="14"/>
  <c r="AC291" i="14"/>
  <c r="AD291" i="14"/>
  <c r="AE291" i="14"/>
  <c r="AF291" i="14"/>
  <c r="AG291" i="14"/>
  <c r="AH291" i="14"/>
  <c r="AI291" i="14"/>
  <c r="AJ291" i="14"/>
  <c r="D292" i="14"/>
  <c r="E292" i="14"/>
  <c r="F292" i="14"/>
  <c r="G292" i="14"/>
  <c r="H292" i="14"/>
  <c r="I292" i="14"/>
  <c r="J292" i="14"/>
  <c r="K292" i="14"/>
  <c r="L292" i="14"/>
  <c r="M292" i="14"/>
  <c r="N292" i="14"/>
  <c r="O292" i="14"/>
  <c r="P292" i="14"/>
  <c r="Q292" i="14"/>
  <c r="R292" i="14"/>
  <c r="S292" i="14"/>
  <c r="T292" i="14"/>
  <c r="U292" i="14"/>
  <c r="V292" i="14"/>
  <c r="W292" i="14"/>
  <c r="X292" i="14"/>
  <c r="Y292" i="14"/>
  <c r="Z292" i="14"/>
  <c r="AA292" i="14"/>
  <c r="AB292" i="14"/>
  <c r="AC292" i="14"/>
  <c r="AD292" i="14"/>
  <c r="AE292" i="14"/>
  <c r="AF292" i="14"/>
  <c r="AG292" i="14"/>
  <c r="AH292" i="14"/>
  <c r="AI292" i="14"/>
  <c r="AJ292" i="14"/>
  <c r="D293" i="14"/>
  <c r="E293" i="14"/>
  <c r="F293" i="14"/>
  <c r="G293" i="14"/>
  <c r="H293" i="14"/>
  <c r="I293" i="14"/>
  <c r="J293" i="14"/>
  <c r="K293" i="14"/>
  <c r="L293" i="14"/>
  <c r="M293" i="14"/>
  <c r="N293" i="14"/>
  <c r="O293" i="14"/>
  <c r="P293" i="14"/>
  <c r="Q293" i="14"/>
  <c r="R293" i="14"/>
  <c r="S293" i="14"/>
  <c r="T293" i="14"/>
  <c r="U293" i="14"/>
  <c r="V293" i="14"/>
  <c r="W293" i="14"/>
  <c r="X293" i="14"/>
  <c r="Y293" i="14"/>
  <c r="Z293" i="14"/>
  <c r="AA293" i="14"/>
  <c r="AB293" i="14"/>
  <c r="AC293" i="14"/>
  <c r="AD293" i="14"/>
  <c r="AE293" i="14"/>
  <c r="AF293" i="14"/>
  <c r="AG293" i="14"/>
  <c r="AH293" i="14"/>
  <c r="AI293" i="14"/>
  <c r="AJ293" i="14"/>
  <c r="D294" i="14"/>
  <c r="E294" i="14"/>
  <c r="F294" i="14"/>
  <c r="G294" i="14"/>
  <c r="H294" i="14"/>
  <c r="I294" i="14"/>
  <c r="J294" i="14"/>
  <c r="K294" i="14"/>
  <c r="L294" i="14"/>
  <c r="M294" i="14"/>
  <c r="N294" i="14"/>
  <c r="O294" i="14"/>
  <c r="P294" i="14"/>
  <c r="Q294" i="14"/>
  <c r="R294" i="14"/>
  <c r="S294" i="14"/>
  <c r="T294" i="14"/>
  <c r="U294" i="14"/>
  <c r="V294" i="14"/>
  <c r="W294" i="14"/>
  <c r="X294" i="14"/>
  <c r="Y294" i="14"/>
  <c r="Z294" i="14"/>
  <c r="AA294" i="14"/>
  <c r="AB294" i="14"/>
  <c r="AC294" i="14"/>
  <c r="AD294" i="14"/>
  <c r="AE294" i="14"/>
  <c r="AF294" i="14"/>
  <c r="AG294" i="14"/>
  <c r="AH294" i="14"/>
  <c r="AI294" i="14"/>
  <c r="AJ294" i="14"/>
  <c r="D295" i="14"/>
  <c r="E295" i="14"/>
  <c r="F295" i="14"/>
  <c r="G295" i="14"/>
  <c r="H295" i="14"/>
  <c r="I295" i="14"/>
  <c r="J295" i="14"/>
  <c r="K295" i="14"/>
  <c r="L295" i="14"/>
  <c r="M295" i="14"/>
  <c r="N295" i="14"/>
  <c r="O295" i="14"/>
  <c r="P295" i="14"/>
  <c r="Q295" i="14"/>
  <c r="R295" i="14"/>
  <c r="S295" i="14"/>
  <c r="T295" i="14"/>
  <c r="U295" i="14"/>
  <c r="V295" i="14"/>
  <c r="W295" i="14"/>
  <c r="X295" i="14"/>
  <c r="Y295" i="14"/>
  <c r="Z295" i="14"/>
  <c r="AA295" i="14"/>
  <c r="AB295" i="14"/>
  <c r="AC295" i="14"/>
  <c r="AD295" i="14"/>
  <c r="AE295" i="14"/>
  <c r="AF295" i="14"/>
  <c r="AG295" i="14"/>
  <c r="AH295" i="14"/>
  <c r="AI295" i="14"/>
  <c r="AJ295" i="14"/>
  <c r="D296" i="14"/>
  <c r="E296" i="14"/>
  <c r="F296" i="14"/>
  <c r="G296" i="14"/>
  <c r="H296" i="14"/>
  <c r="I296" i="14"/>
  <c r="J296" i="14"/>
  <c r="K296" i="14"/>
  <c r="L296" i="14"/>
  <c r="M296" i="14"/>
  <c r="N296" i="14"/>
  <c r="O296" i="14"/>
  <c r="P296" i="14"/>
  <c r="Q296" i="14"/>
  <c r="R296" i="14"/>
  <c r="S296" i="14"/>
  <c r="T296" i="14"/>
  <c r="U296" i="14"/>
  <c r="V296" i="14"/>
  <c r="W296" i="14"/>
  <c r="X296" i="14"/>
  <c r="Y296" i="14"/>
  <c r="Z296" i="14"/>
  <c r="AA296" i="14"/>
  <c r="AB296" i="14"/>
  <c r="AC296" i="14"/>
  <c r="AD296" i="14"/>
  <c r="AE296" i="14"/>
  <c r="AF296" i="14"/>
  <c r="AG296" i="14"/>
  <c r="AH296" i="14"/>
  <c r="AI296" i="14"/>
  <c r="AJ296" i="14"/>
  <c r="D297" i="14"/>
  <c r="E297" i="14"/>
  <c r="F297" i="14"/>
  <c r="G297" i="14"/>
  <c r="H297" i="14"/>
  <c r="I297" i="14"/>
  <c r="J297" i="14"/>
  <c r="K297" i="14"/>
  <c r="L297" i="14"/>
  <c r="M297" i="14"/>
  <c r="N297" i="14"/>
  <c r="O297" i="14"/>
  <c r="P297" i="14"/>
  <c r="Q297" i="14"/>
  <c r="R297" i="14"/>
  <c r="S297" i="14"/>
  <c r="T297" i="14"/>
  <c r="U297" i="14"/>
  <c r="V297" i="14"/>
  <c r="W297" i="14"/>
  <c r="X297" i="14"/>
  <c r="Y297" i="14"/>
  <c r="Z297" i="14"/>
  <c r="AA297" i="14"/>
  <c r="AB297" i="14"/>
  <c r="AC297" i="14"/>
  <c r="AD297" i="14"/>
  <c r="AE297" i="14"/>
  <c r="AF297" i="14"/>
  <c r="AG297" i="14"/>
  <c r="AH297" i="14"/>
  <c r="AI297" i="14"/>
  <c r="AJ297" i="14"/>
  <c r="D298" i="14"/>
  <c r="E298" i="14"/>
  <c r="F298" i="14"/>
  <c r="G298" i="14"/>
  <c r="H298" i="14"/>
  <c r="I298" i="14"/>
  <c r="J298" i="14"/>
  <c r="K298" i="14"/>
  <c r="L298" i="14"/>
  <c r="M298" i="14"/>
  <c r="N298" i="14"/>
  <c r="O298" i="14"/>
  <c r="P298" i="14"/>
  <c r="Q298" i="14"/>
  <c r="R298" i="14"/>
  <c r="S298" i="14"/>
  <c r="T298" i="14"/>
  <c r="U298" i="14"/>
  <c r="V298" i="14"/>
  <c r="W298" i="14"/>
  <c r="X298" i="14"/>
  <c r="Y298" i="14"/>
  <c r="Z298" i="14"/>
  <c r="AA298" i="14"/>
  <c r="AB298" i="14"/>
  <c r="AC298" i="14"/>
  <c r="AD298" i="14"/>
  <c r="AE298" i="14"/>
  <c r="AF298" i="14"/>
  <c r="AG298" i="14"/>
  <c r="AH298" i="14"/>
  <c r="AI298" i="14"/>
  <c r="AJ298" i="14"/>
  <c r="D299" i="14"/>
  <c r="E299" i="14"/>
  <c r="F299" i="14"/>
  <c r="G299" i="14"/>
  <c r="H299" i="14"/>
  <c r="I299" i="14"/>
  <c r="J299" i="14"/>
  <c r="K299" i="14"/>
  <c r="L299" i="14"/>
  <c r="M299" i="14"/>
  <c r="N299" i="14"/>
  <c r="O299" i="14"/>
  <c r="P299" i="14"/>
  <c r="Q299" i="14"/>
  <c r="R299" i="14"/>
  <c r="S299" i="14"/>
  <c r="T299" i="14"/>
  <c r="U299" i="14"/>
  <c r="V299" i="14"/>
  <c r="W299" i="14"/>
  <c r="X299" i="14"/>
  <c r="Y299" i="14"/>
  <c r="Z299" i="14"/>
  <c r="AA299" i="14"/>
  <c r="AB299" i="14"/>
  <c r="AC299" i="14"/>
  <c r="AD299" i="14"/>
  <c r="AE299" i="14"/>
  <c r="AF299" i="14"/>
  <c r="AG299" i="14"/>
  <c r="AH299" i="14"/>
  <c r="AI299" i="14"/>
  <c r="AJ299" i="14"/>
  <c r="D300" i="14"/>
  <c r="E300" i="14"/>
  <c r="F300" i="14"/>
  <c r="G300" i="14"/>
  <c r="H300" i="14"/>
  <c r="I300" i="14"/>
  <c r="J300" i="14"/>
  <c r="K300" i="14"/>
  <c r="L300" i="14"/>
  <c r="M300" i="14"/>
  <c r="N300" i="14"/>
  <c r="O300" i="14"/>
  <c r="P300" i="14"/>
  <c r="Q300" i="14"/>
  <c r="R300" i="14"/>
  <c r="S300" i="14"/>
  <c r="T300" i="14"/>
  <c r="U300" i="14"/>
  <c r="V300" i="14"/>
  <c r="W300" i="14"/>
  <c r="X300" i="14"/>
  <c r="Y300" i="14"/>
  <c r="Z300" i="14"/>
  <c r="AA300" i="14"/>
  <c r="AB300" i="14"/>
  <c r="AC300" i="14"/>
  <c r="AD300" i="14"/>
  <c r="AE300" i="14"/>
  <c r="AF300" i="14"/>
  <c r="AG300" i="14"/>
  <c r="AH300" i="14"/>
  <c r="AI300" i="14"/>
  <c r="AJ300" i="14"/>
  <c r="D301" i="14"/>
  <c r="E301" i="14"/>
  <c r="F301" i="14"/>
  <c r="G301" i="14"/>
  <c r="H301" i="14"/>
  <c r="I301" i="14"/>
  <c r="J301" i="14"/>
  <c r="K301" i="14"/>
  <c r="L301" i="14"/>
  <c r="M301" i="14"/>
  <c r="N301" i="14"/>
  <c r="O301" i="14"/>
  <c r="P301" i="14"/>
  <c r="Q301" i="14"/>
  <c r="R301" i="14"/>
  <c r="S301" i="14"/>
  <c r="T301" i="14"/>
  <c r="U301" i="14"/>
  <c r="V301" i="14"/>
  <c r="W301" i="14"/>
  <c r="X301" i="14"/>
  <c r="Y301" i="14"/>
  <c r="Z301" i="14"/>
  <c r="AA301" i="14"/>
  <c r="AB301" i="14"/>
  <c r="AC301" i="14"/>
  <c r="AD301" i="14"/>
  <c r="AE301" i="14"/>
  <c r="AF301" i="14"/>
  <c r="AG301" i="14"/>
  <c r="AH301" i="14"/>
  <c r="AI301" i="14"/>
  <c r="AJ301" i="14"/>
  <c r="D302" i="14"/>
  <c r="E302" i="14"/>
  <c r="F302" i="14"/>
  <c r="G302" i="14"/>
  <c r="H302" i="14"/>
  <c r="I302" i="14"/>
  <c r="J302" i="14"/>
  <c r="K302" i="14"/>
  <c r="L302" i="14"/>
  <c r="M302" i="14"/>
  <c r="N302" i="14"/>
  <c r="O302" i="14"/>
  <c r="P302" i="14"/>
  <c r="Q302" i="14"/>
  <c r="R302" i="14"/>
  <c r="S302" i="14"/>
  <c r="T302" i="14"/>
  <c r="U302" i="14"/>
  <c r="V302" i="14"/>
  <c r="W302" i="14"/>
  <c r="X302" i="14"/>
  <c r="Y302" i="14"/>
  <c r="Z302" i="14"/>
  <c r="AA302" i="14"/>
  <c r="AB302" i="14"/>
  <c r="AC302" i="14"/>
  <c r="AD302" i="14"/>
  <c r="AE302" i="14"/>
  <c r="AF302" i="14"/>
  <c r="AG302" i="14"/>
  <c r="AH302" i="14"/>
  <c r="AI302" i="14"/>
  <c r="AJ302" i="14"/>
  <c r="D303" i="14"/>
  <c r="E303" i="14"/>
  <c r="F303" i="14"/>
  <c r="G303" i="14"/>
  <c r="H303" i="14"/>
  <c r="I303" i="14"/>
  <c r="J303" i="14"/>
  <c r="K303" i="14"/>
  <c r="L303" i="14"/>
  <c r="M303" i="14"/>
  <c r="N303" i="14"/>
  <c r="O303" i="14"/>
  <c r="P303" i="14"/>
  <c r="Q303" i="14"/>
  <c r="R303" i="14"/>
  <c r="S303" i="14"/>
  <c r="T303" i="14"/>
  <c r="U303" i="14"/>
  <c r="V303" i="14"/>
  <c r="W303" i="14"/>
  <c r="X303" i="14"/>
  <c r="Y303" i="14"/>
  <c r="Z303" i="14"/>
  <c r="AA303" i="14"/>
  <c r="AB303" i="14"/>
  <c r="AC303" i="14"/>
  <c r="AD303" i="14"/>
  <c r="AE303" i="14"/>
  <c r="AF303" i="14"/>
  <c r="AG303" i="14"/>
  <c r="AH303" i="14"/>
  <c r="AI303" i="14"/>
  <c r="AJ303" i="14"/>
  <c r="D304" i="14"/>
  <c r="E304" i="14"/>
  <c r="F304" i="14"/>
  <c r="G304" i="14"/>
  <c r="H304" i="14"/>
  <c r="I304" i="14"/>
  <c r="J304" i="14"/>
  <c r="K304" i="14"/>
  <c r="L304" i="14"/>
  <c r="M304" i="14"/>
  <c r="N304" i="14"/>
  <c r="O304" i="14"/>
  <c r="P304" i="14"/>
  <c r="Q304" i="14"/>
  <c r="R304" i="14"/>
  <c r="S304" i="14"/>
  <c r="T304" i="14"/>
  <c r="U304" i="14"/>
  <c r="V304" i="14"/>
  <c r="W304" i="14"/>
  <c r="X304" i="14"/>
  <c r="Y304" i="14"/>
  <c r="Z304" i="14"/>
  <c r="AA304" i="14"/>
  <c r="AB304" i="14"/>
  <c r="AC304" i="14"/>
  <c r="AD304" i="14"/>
  <c r="AE304" i="14"/>
  <c r="AF304" i="14"/>
  <c r="AG304" i="14"/>
  <c r="AH304" i="14"/>
  <c r="AI304" i="14"/>
  <c r="AJ304" i="14"/>
  <c r="D305" i="14"/>
  <c r="E305" i="14"/>
  <c r="F305" i="14"/>
  <c r="G305" i="14"/>
  <c r="H305" i="14"/>
  <c r="I305" i="14"/>
  <c r="J305" i="14"/>
  <c r="K305" i="14"/>
  <c r="L305" i="14"/>
  <c r="M305" i="14"/>
  <c r="N305" i="14"/>
  <c r="O305" i="14"/>
  <c r="P305" i="14"/>
  <c r="Q305" i="14"/>
  <c r="R305" i="14"/>
  <c r="S305" i="14"/>
  <c r="T305" i="14"/>
  <c r="U305" i="14"/>
  <c r="V305" i="14"/>
  <c r="W305" i="14"/>
  <c r="X305" i="14"/>
  <c r="Y305" i="14"/>
  <c r="Z305" i="14"/>
  <c r="AA305" i="14"/>
  <c r="AB305" i="14"/>
  <c r="AC305" i="14"/>
  <c r="AD305" i="14"/>
  <c r="AE305" i="14"/>
  <c r="AF305" i="14"/>
  <c r="AG305" i="14"/>
  <c r="AH305" i="14"/>
  <c r="AI305" i="14"/>
  <c r="AJ305" i="14"/>
  <c r="D306" i="14"/>
  <c r="E306" i="14"/>
  <c r="F306" i="14"/>
  <c r="G306" i="14"/>
  <c r="H306" i="14"/>
  <c r="I306" i="14"/>
  <c r="J306" i="14"/>
  <c r="K306" i="14"/>
  <c r="L306" i="14"/>
  <c r="M306" i="14"/>
  <c r="N306" i="14"/>
  <c r="O306" i="14"/>
  <c r="P306" i="14"/>
  <c r="Q306" i="14"/>
  <c r="R306" i="14"/>
  <c r="S306" i="14"/>
  <c r="T306" i="14"/>
  <c r="U306" i="14"/>
  <c r="V306" i="14"/>
  <c r="W306" i="14"/>
  <c r="X306" i="14"/>
  <c r="Y306" i="14"/>
  <c r="Z306" i="14"/>
  <c r="AA306" i="14"/>
  <c r="AB306" i="14"/>
  <c r="AC306" i="14"/>
  <c r="AD306" i="14"/>
  <c r="AE306" i="14"/>
  <c r="AF306" i="14"/>
  <c r="AG306" i="14"/>
  <c r="AH306" i="14"/>
  <c r="AI306" i="14"/>
  <c r="AJ306" i="14"/>
  <c r="D307" i="14"/>
  <c r="E307" i="14"/>
  <c r="F307" i="14"/>
  <c r="G307" i="14"/>
  <c r="H307" i="14"/>
  <c r="I307" i="14"/>
  <c r="J307" i="14"/>
  <c r="K307" i="14"/>
  <c r="L307" i="14"/>
  <c r="M307" i="14"/>
  <c r="N307" i="14"/>
  <c r="O307" i="14"/>
  <c r="P307" i="14"/>
  <c r="Q307" i="14"/>
  <c r="R307" i="14"/>
  <c r="S307" i="14"/>
  <c r="T307" i="14"/>
  <c r="U307" i="14"/>
  <c r="V307" i="14"/>
  <c r="W307" i="14"/>
  <c r="X307" i="14"/>
  <c r="Y307" i="14"/>
  <c r="Z307" i="14"/>
  <c r="AA307" i="14"/>
  <c r="AB307" i="14"/>
  <c r="AC307" i="14"/>
  <c r="AD307" i="14"/>
  <c r="AE307" i="14"/>
  <c r="AF307" i="14"/>
  <c r="AG307" i="14"/>
  <c r="AH307" i="14"/>
  <c r="AI307" i="14"/>
  <c r="AJ307" i="14"/>
  <c r="D308" i="14"/>
  <c r="E308" i="14"/>
  <c r="F308" i="14"/>
  <c r="G308" i="14"/>
  <c r="H308" i="14"/>
  <c r="I308" i="14"/>
  <c r="J308" i="14"/>
  <c r="K308" i="14"/>
  <c r="L308" i="14"/>
  <c r="M308" i="14"/>
  <c r="N308" i="14"/>
  <c r="O308" i="14"/>
  <c r="P308" i="14"/>
  <c r="Q308" i="14"/>
  <c r="R308" i="14"/>
  <c r="S308" i="14"/>
  <c r="T308" i="14"/>
  <c r="U308" i="14"/>
  <c r="V308" i="14"/>
  <c r="W308" i="14"/>
  <c r="X308" i="14"/>
  <c r="Y308" i="14"/>
  <c r="Z308" i="14"/>
  <c r="AA308" i="14"/>
  <c r="AB308" i="14"/>
  <c r="AC308" i="14"/>
  <c r="AD308" i="14"/>
  <c r="AE308" i="14"/>
  <c r="AF308" i="14"/>
  <c r="AG308" i="14"/>
  <c r="AH308" i="14"/>
  <c r="AI308" i="14"/>
  <c r="AJ308" i="14"/>
  <c r="D309" i="14"/>
  <c r="E309" i="14"/>
  <c r="F309" i="14"/>
  <c r="G309" i="14"/>
  <c r="H309" i="14"/>
  <c r="I309" i="14"/>
  <c r="J309" i="14"/>
  <c r="K309" i="14"/>
  <c r="L309" i="14"/>
  <c r="M309" i="14"/>
  <c r="N309" i="14"/>
  <c r="O309" i="14"/>
  <c r="P309" i="14"/>
  <c r="Q309" i="14"/>
  <c r="R309" i="14"/>
  <c r="S309" i="14"/>
  <c r="T309" i="14"/>
  <c r="U309" i="14"/>
  <c r="V309" i="14"/>
  <c r="W309" i="14"/>
  <c r="X309" i="14"/>
  <c r="Y309" i="14"/>
  <c r="Z309" i="14"/>
  <c r="AA309" i="14"/>
  <c r="AB309" i="14"/>
  <c r="AC309" i="14"/>
  <c r="AD309" i="14"/>
  <c r="AE309" i="14"/>
  <c r="AF309" i="14"/>
  <c r="AG309" i="14"/>
  <c r="AH309" i="14"/>
  <c r="AI309" i="14"/>
  <c r="AJ309" i="14"/>
  <c r="D310" i="14"/>
  <c r="E310" i="14"/>
  <c r="F310" i="14"/>
  <c r="G310" i="14"/>
  <c r="H310" i="14"/>
  <c r="I310" i="14"/>
  <c r="J310" i="14"/>
  <c r="K310" i="14"/>
  <c r="L310" i="14"/>
  <c r="M310" i="14"/>
  <c r="N310" i="14"/>
  <c r="O310" i="14"/>
  <c r="P310" i="14"/>
  <c r="Q310" i="14"/>
  <c r="R310" i="14"/>
  <c r="S310" i="14"/>
  <c r="T310" i="14"/>
  <c r="U310" i="14"/>
  <c r="V310" i="14"/>
  <c r="W310" i="14"/>
  <c r="X310" i="14"/>
  <c r="Y310" i="14"/>
  <c r="Z310" i="14"/>
  <c r="AA310" i="14"/>
  <c r="AB310" i="14"/>
  <c r="AC310" i="14"/>
  <c r="AD310" i="14"/>
  <c r="AE310" i="14"/>
  <c r="AF310" i="14"/>
  <c r="AG310" i="14"/>
  <c r="AH310" i="14"/>
  <c r="AI310" i="14"/>
  <c r="AJ310" i="14"/>
  <c r="D311" i="14"/>
  <c r="E311" i="14"/>
  <c r="F311" i="14"/>
  <c r="G311" i="14"/>
  <c r="H311" i="14"/>
  <c r="I311" i="14"/>
  <c r="J311" i="14"/>
  <c r="K311" i="14"/>
  <c r="L311" i="14"/>
  <c r="M311" i="14"/>
  <c r="N311" i="14"/>
  <c r="O311" i="14"/>
  <c r="P311" i="14"/>
  <c r="Q311" i="14"/>
  <c r="R311" i="14"/>
  <c r="S311" i="14"/>
  <c r="T311" i="14"/>
  <c r="U311" i="14"/>
  <c r="V311" i="14"/>
  <c r="W311" i="14"/>
  <c r="X311" i="14"/>
  <c r="Y311" i="14"/>
  <c r="Z311" i="14"/>
  <c r="AA311" i="14"/>
  <c r="AB311" i="14"/>
  <c r="AC311" i="14"/>
  <c r="AD311" i="14"/>
  <c r="AE311" i="14"/>
  <c r="AF311" i="14"/>
  <c r="AG311" i="14"/>
  <c r="AH311" i="14"/>
  <c r="AI311" i="14"/>
  <c r="AJ311" i="14"/>
  <c r="D312" i="14"/>
  <c r="E312" i="14"/>
  <c r="F312" i="14"/>
  <c r="G312" i="14"/>
  <c r="H312" i="14"/>
  <c r="I312" i="14"/>
  <c r="J312" i="14"/>
  <c r="K312" i="14"/>
  <c r="L312" i="14"/>
  <c r="M312" i="14"/>
  <c r="N312" i="14"/>
  <c r="O312" i="14"/>
  <c r="P312" i="14"/>
  <c r="Q312" i="14"/>
  <c r="R312" i="14"/>
  <c r="S312" i="14"/>
  <c r="T312" i="14"/>
  <c r="U312" i="14"/>
  <c r="V312" i="14"/>
  <c r="W312" i="14"/>
  <c r="X312" i="14"/>
  <c r="Y312" i="14"/>
  <c r="Z312" i="14"/>
  <c r="AA312" i="14"/>
  <c r="AB312" i="14"/>
  <c r="AC312" i="14"/>
  <c r="AD312" i="14"/>
  <c r="AE312" i="14"/>
  <c r="AF312" i="14"/>
  <c r="AG312" i="14"/>
  <c r="AH312" i="14"/>
  <c r="AI312" i="14"/>
  <c r="AJ312" i="14"/>
  <c r="D313" i="14"/>
  <c r="E313" i="14"/>
  <c r="F313" i="14"/>
  <c r="G313" i="14"/>
  <c r="H313" i="14"/>
  <c r="I313" i="14"/>
  <c r="J313" i="14"/>
  <c r="K313" i="14"/>
  <c r="L313" i="14"/>
  <c r="M313" i="14"/>
  <c r="N313" i="14"/>
  <c r="O313" i="14"/>
  <c r="P313" i="14"/>
  <c r="Q313" i="14"/>
  <c r="R313" i="14"/>
  <c r="S313" i="14"/>
  <c r="T313" i="14"/>
  <c r="U313" i="14"/>
  <c r="V313" i="14"/>
  <c r="W313" i="14"/>
  <c r="X313" i="14"/>
  <c r="Y313" i="14"/>
  <c r="Z313" i="14"/>
  <c r="AA313" i="14"/>
  <c r="AB313" i="14"/>
  <c r="AC313" i="14"/>
  <c r="AD313" i="14"/>
  <c r="AE313" i="14"/>
  <c r="AF313" i="14"/>
  <c r="AG313" i="14"/>
  <c r="AH313" i="14"/>
  <c r="AI313" i="14"/>
  <c r="AJ313" i="14"/>
  <c r="D314" i="14"/>
  <c r="E314" i="14"/>
  <c r="F314" i="14"/>
  <c r="G314" i="14"/>
  <c r="H314" i="14"/>
  <c r="I314" i="14"/>
  <c r="J314" i="14"/>
  <c r="K314" i="14"/>
  <c r="L314" i="14"/>
  <c r="M314" i="14"/>
  <c r="N314" i="14"/>
  <c r="O314" i="14"/>
  <c r="P314" i="14"/>
  <c r="Q314" i="14"/>
  <c r="R314" i="14"/>
  <c r="S314" i="14"/>
  <c r="T314" i="14"/>
  <c r="U314" i="14"/>
  <c r="V314" i="14"/>
  <c r="W314" i="14"/>
  <c r="X314" i="14"/>
  <c r="Y314" i="14"/>
  <c r="Z314" i="14"/>
  <c r="AA314" i="14"/>
  <c r="AB314" i="14"/>
  <c r="AC314" i="14"/>
  <c r="AD314" i="14"/>
  <c r="AE314" i="14"/>
  <c r="AF314" i="14"/>
  <c r="AG314" i="14"/>
  <c r="AH314" i="14"/>
  <c r="AI314" i="14"/>
  <c r="AJ314" i="14"/>
  <c r="D315" i="14"/>
  <c r="E315" i="14"/>
  <c r="F315" i="14"/>
  <c r="G315" i="14"/>
  <c r="H315" i="14"/>
  <c r="I315" i="14"/>
  <c r="J315" i="14"/>
  <c r="K315" i="14"/>
  <c r="L315" i="14"/>
  <c r="M315" i="14"/>
  <c r="N315" i="14"/>
  <c r="O315" i="14"/>
  <c r="P315" i="14"/>
  <c r="Q315" i="14"/>
  <c r="R315" i="14"/>
  <c r="S315" i="14"/>
  <c r="T315" i="14"/>
  <c r="U315" i="14"/>
  <c r="V315" i="14"/>
  <c r="W315" i="14"/>
  <c r="X315" i="14"/>
  <c r="Y315" i="14"/>
  <c r="Z315" i="14"/>
  <c r="AA315" i="14"/>
  <c r="AB315" i="14"/>
  <c r="AC315" i="14"/>
  <c r="AD315" i="14"/>
  <c r="AE315" i="14"/>
  <c r="AF315" i="14"/>
  <c r="AG315" i="14"/>
  <c r="AH315" i="14"/>
  <c r="AI315" i="14"/>
  <c r="AJ315" i="14"/>
  <c r="D316" i="14"/>
  <c r="E316" i="14"/>
  <c r="F316" i="14"/>
  <c r="G316" i="14"/>
  <c r="H316" i="14"/>
  <c r="I316" i="14"/>
  <c r="J316" i="14"/>
  <c r="K316" i="14"/>
  <c r="L316" i="14"/>
  <c r="M316" i="14"/>
  <c r="N316" i="14"/>
  <c r="O316" i="14"/>
  <c r="P316" i="14"/>
  <c r="Q316" i="14"/>
  <c r="R316" i="14"/>
  <c r="S316" i="14"/>
  <c r="T316" i="14"/>
  <c r="U316" i="14"/>
  <c r="V316" i="14"/>
  <c r="W316" i="14"/>
  <c r="X316" i="14"/>
  <c r="Y316" i="14"/>
  <c r="Z316" i="14"/>
  <c r="AA316" i="14"/>
  <c r="AB316" i="14"/>
  <c r="AC316" i="14"/>
  <c r="AD316" i="14"/>
  <c r="AE316" i="14"/>
  <c r="AF316" i="14"/>
  <c r="AG316" i="14"/>
  <c r="AH316" i="14"/>
  <c r="AI316" i="14"/>
  <c r="AJ316" i="14"/>
  <c r="D317" i="14"/>
  <c r="E317" i="14"/>
  <c r="F317" i="14"/>
  <c r="G317" i="14"/>
  <c r="H317" i="14"/>
  <c r="I317" i="14"/>
  <c r="J317" i="14"/>
  <c r="K317" i="14"/>
  <c r="L317" i="14"/>
  <c r="M317" i="14"/>
  <c r="N317" i="14"/>
  <c r="O317" i="14"/>
  <c r="P317" i="14"/>
  <c r="Q317" i="14"/>
  <c r="R317" i="14"/>
  <c r="S317" i="14"/>
  <c r="T317" i="14"/>
  <c r="U317" i="14"/>
  <c r="V317" i="14"/>
  <c r="W317" i="14"/>
  <c r="X317" i="14"/>
  <c r="Y317" i="14"/>
  <c r="Z317" i="14"/>
  <c r="AA317" i="14"/>
  <c r="AB317" i="14"/>
  <c r="AC317" i="14"/>
  <c r="AD317" i="14"/>
  <c r="AE317" i="14"/>
  <c r="AF317" i="14"/>
  <c r="AG317" i="14"/>
  <c r="AH317" i="14"/>
  <c r="AI317" i="14"/>
  <c r="AJ317" i="14"/>
  <c r="D318" i="14"/>
  <c r="E318" i="14"/>
  <c r="F318" i="14"/>
  <c r="G318" i="14"/>
  <c r="H318" i="14"/>
  <c r="I318" i="14"/>
  <c r="J318" i="14"/>
  <c r="K318" i="14"/>
  <c r="L318" i="14"/>
  <c r="M318" i="14"/>
  <c r="N318" i="14"/>
  <c r="O318" i="14"/>
  <c r="P318" i="14"/>
  <c r="Q318" i="14"/>
  <c r="R318" i="14"/>
  <c r="S318" i="14"/>
  <c r="T318" i="14"/>
  <c r="U318" i="14"/>
  <c r="V318" i="14"/>
  <c r="W318" i="14"/>
  <c r="X318" i="14"/>
  <c r="Y318" i="14"/>
  <c r="Z318" i="14"/>
  <c r="AA318" i="14"/>
  <c r="AB318" i="14"/>
  <c r="AC318" i="14"/>
  <c r="AD318" i="14"/>
  <c r="AE318" i="14"/>
  <c r="AF318" i="14"/>
  <c r="AG318" i="14"/>
  <c r="AH318" i="14"/>
  <c r="AI318" i="14"/>
  <c r="AJ318" i="14"/>
  <c r="D319" i="14"/>
  <c r="E319" i="14"/>
  <c r="F319" i="14"/>
  <c r="G319" i="14"/>
  <c r="H319" i="14"/>
  <c r="I319" i="14"/>
  <c r="J319" i="14"/>
  <c r="K319" i="14"/>
  <c r="L319" i="14"/>
  <c r="M319" i="14"/>
  <c r="N319" i="14"/>
  <c r="O319" i="14"/>
  <c r="P319" i="14"/>
  <c r="Q319" i="14"/>
  <c r="R319" i="14"/>
  <c r="S319" i="14"/>
  <c r="T319" i="14"/>
  <c r="U319" i="14"/>
  <c r="V319" i="14"/>
  <c r="W319" i="14"/>
  <c r="X319" i="14"/>
  <c r="Y319" i="14"/>
  <c r="Z319" i="14"/>
  <c r="AA319" i="14"/>
  <c r="AB319" i="14"/>
  <c r="AC319" i="14"/>
  <c r="AD319" i="14"/>
  <c r="AE319" i="14"/>
  <c r="AF319" i="14"/>
  <c r="AG319" i="14"/>
  <c r="AH319" i="14"/>
  <c r="AI319" i="14"/>
  <c r="AJ319" i="14"/>
  <c r="D320" i="14"/>
  <c r="E320" i="14"/>
  <c r="F320" i="14"/>
  <c r="G320" i="14"/>
  <c r="H320" i="14"/>
  <c r="I320" i="14"/>
  <c r="J320" i="14"/>
  <c r="K320" i="14"/>
  <c r="L320" i="14"/>
  <c r="M320" i="14"/>
  <c r="N320" i="14"/>
  <c r="O320" i="14"/>
  <c r="P320" i="14"/>
  <c r="Q320" i="14"/>
  <c r="R320" i="14"/>
  <c r="S320" i="14"/>
  <c r="T320" i="14"/>
  <c r="U320" i="14"/>
  <c r="V320" i="14"/>
  <c r="W320" i="14"/>
  <c r="X320" i="14"/>
  <c r="Y320" i="14"/>
  <c r="Z320" i="14"/>
  <c r="AA320" i="14"/>
  <c r="AB320" i="14"/>
  <c r="AC320" i="14"/>
  <c r="AD320" i="14"/>
  <c r="AE320" i="14"/>
  <c r="AF320" i="14"/>
  <c r="AG320" i="14"/>
  <c r="AH320" i="14"/>
  <c r="AI320" i="14"/>
  <c r="AJ320" i="14"/>
  <c r="D321" i="14"/>
  <c r="E321" i="14"/>
  <c r="F321" i="14"/>
  <c r="G321" i="14"/>
  <c r="H321" i="14"/>
  <c r="I321" i="14"/>
  <c r="J321" i="14"/>
  <c r="K321" i="14"/>
  <c r="L321" i="14"/>
  <c r="M321" i="14"/>
  <c r="N321" i="14"/>
  <c r="O321" i="14"/>
  <c r="P321" i="14"/>
  <c r="Q321" i="14"/>
  <c r="R321" i="14"/>
  <c r="S321" i="14"/>
  <c r="T321" i="14"/>
  <c r="U321" i="14"/>
  <c r="V321" i="14"/>
  <c r="W321" i="14"/>
  <c r="X321" i="14"/>
  <c r="Y321" i="14"/>
  <c r="Z321" i="14"/>
  <c r="AA321" i="14"/>
  <c r="AB321" i="14"/>
  <c r="AC321" i="14"/>
  <c r="AD321" i="14"/>
  <c r="AE321" i="14"/>
  <c r="AF321" i="14"/>
  <c r="AG321" i="14"/>
  <c r="AH321" i="14"/>
  <c r="AI321" i="14"/>
  <c r="AJ321" i="14"/>
  <c r="D322" i="14"/>
  <c r="E322" i="14"/>
  <c r="F322" i="14"/>
  <c r="G322" i="14"/>
  <c r="H322" i="14"/>
  <c r="I322" i="14"/>
  <c r="J322" i="14"/>
  <c r="K322" i="14"/>
  <c r="L322" i="14"/>
  <c r="M322" i="14"/>
  <c r="N322" i="14"/>
  <c r="O322" i="14"/>
  <c r="P322" i="14"/>
  <c r="Q322" i="14"/>
  <c r="R322" i="14"/>
  <c r="S322" i="14"/>
  <c r="T322" i="14"/>
  <c r="U322" i="14"/>
  <c r="V322" i="14"/>
  <c r="W322" i="14"/>
  <c r="X322" i="14"/>
  <c r="Y322" i="14"/>
  <c r="Z322" i="14"/>
  <c r="AA322" i="14"/>
  <c r="AB322" i="14"/>
  <c r="AC322" i="14"/>
  <c r="AD322" i="14"/>
  <c r="AE322" i="14"/>
  <c r="AF322" i="14"/>
  <c r="AG322" i="14"/>
  <c r="AH322" i="14"/>
  <c r="AI322" i="14"/>
  <c r="AJ322" i="14"/>
  <c r="D323" i="14"/>
  <c r="E323" i="14"/>
  <c r="F323" i="14"/>
  <c r="G323" i="14"/>
  <c r="H323" i="14"/>
  <c r="I323" i="14"/>
  <c r="J323" i="14"/>
  <c r="K323" i="14"/>
  <c r="L323" i="14"/>
  <c r="M323" i="14"/>
  <c r="N323" i="14"/>
  <c r="O323" i="14"/>
  <c r="P323" i="14"/>
  <c r="Q323" i="14"/>
  <c r="R323" i="14"/>
  <c r="S323" i="14"/>
  <c r="T323" i="14"/>
  <c r="U323" i="14"/>
  <c r="V323" i="14"/>
  <c r="W323" i="14"/>
  <c r="X323" i="14"/>
  <c r="Y323" i="14"/>
  <c r="Z323" i="14"/>
  <c r="AA323" i="14"/>
  <c r="AB323" i="14"/>
  <c r="AC323" i="14"/>
  <c r="AD323" i="14"/>
  <c r="AE323" i="14"/>
  <c r="AF323" i="14"/>
  <c r="AG323" i="14"/>
  <c r="AH323" i="14"/>
  <c r="AI323" i="14"/>
  <c r="AJ323" i="14"/>
  <c r="D324" i="14"/>
  <c r="E324" i="14"/>
  <c r="F324" i="14"/>
  <c r="G324" i="14"/>
  <c r="H324" i="14"/>
  <c r="I324" i="14"/>
  <c r="J324" i="14"/>
  <c r="K324" i="14"/>
  <c r="L324" i="14"/>
  <c r="M324" i="14"/>
  <c r="N324" i="14"/>
  <c r="O324" i="14"/>
  <c r="P324" i="14"/>
  <c r="Q324" i="14"/>
  <c r="R324" i="14"/>
  <c r="S324" i="14"/>
  <c r="T324" i="14"/>
  <c r="U324" i="14"/>
  <c r="V324" i="14"/>
  <c r="W324" i="14"/>
  <c r="X324" i="14"/>
  <c r="Y324" i="14"/>
  <c r="Z324" i="14"/>
  <c r="AA324" i="14"/>
  <c r="AB324" i="14"/>
  <c r="AC324" i="14"/>
  <c r="AD324" i="14"/>
  <c r="AE324" i="14"/>
  <c r="AF324" i="14"/>
  <c r="AG324" i="14"/>
  <c r="AH324" i="14"/>
  <c r="AI324" i="14"/>
  <c r="AJ324" i="14"/>
  <c r="D325" i="14"/>
  <c r="E325" i="14"/>
  <c r="F325" i="14"/>
  <c r="G325" i="14"/>
  <c r="H325" i="14"/>
  <c r="I325" i="14"/>
  <c r="J325" i="14"/>
  <c r="K325" i="14"/>
  <c r="L325" i="14"/>
  <c r="M325" i="14"/>
  <c r="N325" i="14"/>
  <c r="O325" i="14"/>
  <c r="P325" i="14"/>
  <c r="Q325" i="14"/>
  <c r="R325" i="14"/>
  <c r="S325" i="14"/>
  <c r="T325" i="14"/>
  <c r="U325" i="14"/>
  <c r="V325" i="14"/>
  <c r="W325" i="14"/>
  <c r="X325" i="14"/>
  <c r="Y325" i="14"/>
  <c r="Z325" i="14"/>
  <c r="AA325" i="14"/>
  <c r="AB325" i="14"/>
  <c r="AC325" i="14"/>
  <c r="AD325" i="14"/>
  <c r="AE325" i="14"/>
  <c r="AF325" i="14"/>
  <c r="AG325" i="14"/>
  <c r="AH325" i="14"/>
  <c r="AI325" i="14"/>
  <c r="AJ325" i="14"/>
  <c r="D326" i="14"/>
  <c r="E326" i="14"/>
  <c r="F326" i="14"/>
  <c r="G326" i="14"/>
  <c r="H326" i="14"/>
  <c r="I326" i="14"/>
  <c r="J326" i="14"/>
  <c r="K326" i="14"/>
  <c r="L326" i="14"/>
  <c r="M326" i="14"/>
  <c r="N326" i="14"/>
  <c r="O326" i="14"/>
  <c r="P326" i="14"/>
  <c r="Q326" i="14"/>
  <c r="R326" i="14"/>
  <c r="S326" i="14"/>
  <c r="T326" i="14"/>
  <c r="U326" i="14"/>
  <c r="V326" i="14"/>
  <c r="W326" i="14"/>
  <c r="X326" i="14"/>
  <c r="Y326" i="14"/>
  <c r="Z326" i="14"/>
  <c r="AA326" i="14"/>
  <c r="AB326" i="14"/>
  <c r="AC326" i="14"/>
  <c r="AD326" i="14"/>
  <c r="AE326" i="14"/>
  <c r="AF326" i="14"/>
  <c r="AG326" i="14"/>
  <c r="AH326" i="14"/>
  <c r="AI326" i="14"/>
  <c r="AJ326" i="14"/>
  <c r="D327" i="14"/>
  <c r="E327" i="14"/>
  <c r="F327" i="14"/>
  <c r="G327" i="14"/>
  <c r="H327" i="14"/>
  <c r="I327" i="14"/>
  <c r="J327" i="14"/>
  <c r="K327" i="14"/>
  <c r="L327" i="14"/>
  <c r="M327" i="14"/>
  <c r="N327" i="14"/>
  <c r="O327" i="14"/>
  <c r="P327" i="14"/>
  <c r="Q327" i="14"/>
  <c r="R327" i="14"/>
  <c r="S327" i="14"/>
  <c r="T327" i="14"/>
  <c r="U327" i="14"/>
  <c r="V327" i="14"/>
  <c r="W327" i="14"/>
  <c r="X327" i="14"/>
  <c r="Y327" i="14"/>
  <c r="Z327" i="14"/>
  <c r="AA327" i="14"/>
  <c r="AB327" i="14"/>
  <c r="AC327" i="14"/>
  <c r="AD327" i="14"/>
  <c r="AE327" i="14"/>
  <c r="AF327" i="14"/>
  <c r="AG327" i="14"/>
  <c r="AH327" i="14"/>
  <c r="AI327" i="14"/>
  <c r="AJ327" i="14"/>
  <c r="D328" i="14"/>
  <c r="E328" i="14"/>
  <c r="F328" i="14"/>
  <c r="G328" i="14"/>
  <c r="H328" i="14"/>
  <c r="I328" i="14"/>
  <c r="J328" i="14"/>
  <c r="K328" i="14"/>
  <c r="L328" i="14"/>
  <c r="M328" i="14"/>
  <c r="N328" i="14"/>
  <c r="O328" i="14"/>
  <c r="P328" i="14"/>
  <c r="Q328" i="14"/>
  <c r="R328" i="14"/>
  <c r="S328" i="14"/>
  <c r="T328" i="14"/>
  <c r="U328" i="14"/>
  <c r="V328" i="14"/>
  <c r="W328" i="14"/>
  <c r="X328" i="14"/>
  <c r="Y328" i="14"/>
  <c r="Z328" i="14"/>
  <c r="AA328" i="14"/>
  <c r="AB328" i="14"/>
  <c r="AC328" i="14"/>
  <c r="AD328" i="14"/>
  <c r="AE328" i="14"/>
  <c r="AF328" i="14"/>
  <c r="AG328" i="14"/>
  <c r="AH328" i="14"/>
  <c r="AI328" i="14"/>
  <c r="AJ328" i="14"/>
  <c r="D329" i="14"/>
  <c r="E329" i="14"/>
  <c r="F329" i="14"/>
  <c r="G329" i="14"/>
  <c r="H329" i="14"/>
  <c r="I329" i="14"/>
  <c r="J329" i="14"/>
  <c r="K329" i="14"/>
  <c r="L329" i="14"/>
  <c r="M329" i="14"/>
  <c r="N329" i="14"/>
  <c r="O329" i="14"/>
  <c r="P329" i="14"/>
  <c r="Q329" i="14"/>
  <c r="R329" i="14"/>
  <c r="S329" i="14"/>
  <c r="T329" i="14"/>
  <c r="U329" i="14"/>
  <c r="V329" i="14"/>
  <c r="W329" i="14"/>
  <c r="X329" i="14"/>
  <c r="Y329" i="14"/>
  <c r="Z329" i="14"/>
  <c r="AA329" i="14"/>
  <c r="AB329" i="14"/>
  <c r="AC329" i="14"/>
  <c r="AD329" i="14"/>
  <c r="AE329" i="14"/>
  <c r="AF329" i="14"/>
  <c r="AG329" i="14"/>
  <c r="AH329" i="14"/>
  <c r="AI329" i="14"/>
  <c r="AJ329" i="14"/>
  <c r="D330" i="14"/>
  <c r="E330" i="14"/>
  <c r="F330" i="14"/>
  <c r="G330" i="14"/>
  <c r="H330" i="14"/>
  <c r="I330" i="14"/>
  <c r="J330" i="14"/>
  <c r="K330" i="14"/>
  <c r="L330" i="14"/>
  <c r="M330" i="14"/>
  <c r="N330" i="14"/>
  <c r="O330" i="14"/>
  <c r="P330" i="14"/>
  <c r="Q330" i="14"/>
  <c r="R330" i="14"/>
  <c r="S330" i="14"/>
  <c r="T330" i="14"/>
  <c r="U330" i="14"/>
  <c r="V330" i="14"/>
  <c r="W330" i="14"/>
  <c r="X330" i="14"/>
  <c r="Y330" i="14"/>
  <c r="Z330" i="14"/>
  <c r="AA330" i="14"/>
  <c r="AB330" i="14"/>
  <c r="AC330" i="14"/>
  <c r="AD330" i="14"/>
  <c r="AE330" i="14"/>
  <c r="AF330" i="14"/>
  <c r="AG330" i="14"/>
  <c r="AH330" i="14"/>
  <c r="AI330" i="14"/>
  <c r="AJ330" i="14"/>
  <c r="D331" i="14"/>
  <c r="E331" i="14"/>
  <c r="F331" i="14"/>
  <c r="G331" i="14"/>
  <c r="H331" i="14"/>
  <c r="I331" i="14"/>
  <c r="J331" i="14"/>
  <c r="K331" i="14"/>
  <c r="L331" i="14"/>
  <c r="M331" i="14"/>
  <c r="N331" i="14"/>
  <c r="O331" i="14"/>
  <c r="P331" i="14"/>
  <c r="Q331" i="14"/>
  <c r="R331" i="14"/>
  <c r="S331" i="14"/>
  <c r="T331" i="14"/>
  <c r="U331" i="14"/>
  <c r="V331" i="14"/>
  <c r="W331" i="14"/>
  <c r="X331" i="14"/>
  <c r="Y331" i="14"/>
  <c r="Z331" i="14"/>
  <c r="AA331" i="14"/>
  <c r="AB331" i="14"/>
  <c r="AC331" i="14"/>
  <c r="AD331" i="14"/>
  <c r="AE331" i="14"/>
  <c r="AF331" i="14"/>
  <c r="AG331" i="14"/>
  <c r="AH331" i="14"/>
  <c r="AI331" i="14"/>
  <c r="AJ331" i="14"/>
  <c r="D332" i="14"/>
  <c r="E332" i="14"/>
  <c r="F332" i="14"/>
  <c r="G332" i="14"/>
  <c r="H332" i="14"/>
  <c r="I332" i="14"/>
  <c r="J332" i="14"/>
  <c r="K332" i="14"/>
  <c r="L332" i="14"/>
  <c r="M332" i="14"/>
  <c r="N332" i="14"/>
  <c r="O332" i="14"/>
  <c r="P332" i="14"/>
  <c r="Q332" i="14"/>
  <c r="R332" i="14"/>
  <c r="S332" i="14"/>
  <c r="T332" i="14"/>
  <c r="U332" i="14"/>
  <c r="V332" i="14"/>
  <c r="W332" i="14"/>
  <c r="X332" i="14"/>
  <c r="Y332" i="14"/>
  <c r="Z332" i="14"/>
  <c r="AA332" i="14"/>
  <c r="AB332" i="14"/>
  <c r="AC332" i="14"/>
  <c r="AD332" i="14"/>
  <c r="AE332" i="14"/>
  <c r="AF332" i="14"/>
  <c r="AG332" i="14"/>
  <c r="AH332" i="14"/>
  <c r="AI332" i="14"/>
  <c r="AJ332" i="14"/>
  <c r="D333" i="14"/>
  <c r="E333" i="14"/>
  <c r="F333" i="14"/>
  <c r="G333" i="14"/>
  <c r="H333" i="14"/>
  <c r="I333" i="14"/>
  <c r="J333" i="14"/>
  <c r="K333" i="14"/>
  <c r="L333" i="14"/>
  <c r="M333" i="14"/>
  <c r="N333" i="14"/>
  <c r="O333" i="14"/>
  <c r="P333" i="14"/>
  <c r="Q333" i="14"/>
  <c r="R333" i="14"/>
  <c r="S333" i="14"/>
  <c r="T333" i="14"/>
  <c r="U333" i="14"/>
  <c r="V333" i="14"/>
  <c r="W333" i="14"/>
  <c r="X333" i="14"/>
  <c r="Y333" i="14"/>
  <c r="Z333" i="14"/>
  <c r="AA333" i="14"/>
  <c r="AB333" i="14"/>
  <c r="AC333" i="14"/>
  <c r="AD333" i="14"/>
  <c r="AE333" i="14"/>
  <c r="AF333" i="14"/>
  <c r="AG333" i="14"/>
  <c r="AH333" i="14"/>
  <c r="AI333" i="14"/>
  <c r="AJ333" i="14"/>
  <c r="D334" i="14"/>
  <c r="E334" i="14"/>
  <c r="F334" i="14"/>
  <c r="G334" i="14"/>
  <c r="H334" i="14"/>
  <c r="I334" i="14"/>
  <c r="J334" i="14"/>
  <c r="K334" i="14"/>
  <c r="L334" i="14"/>
  <c r="M334" i="14"/>
  <c r="N334" i="14"/>
  <c r="O334" i="14"/>
  <c r="P334" i="14"/>
  <c r="Q334" i="14"/>
  <c r="R334" i="14"/>
  <c r="S334" i="14"/>
  <c r="T334" i="14"/>
  <c r="U334" i="14"/>
  <c r="V334" i="14"/>
  <c r="W334" i="14"/>
  <c r="X334" i="14"/>
  <c r="Y334" i="14"/>
  <c r="Z334" i="14"/>
  <c r="AA334" i="14"/>
  <c r="AB334" i="14"/>
  <c r="AC334" i="14"/>
  <c r="AD334" i="14"/>
  <c r="AE334" i="14"/>
  <c r="AF334" i="14"/>
  <c r="AG334" i="14"/>
  <c r="AH334" i="14"/>
  <c r="AI334" i="14"/>
  <c r="AJ334" i="14"/>
  <c r="D335" i="14"/>
  <c r="E335" i="14"/>
  <c r="F335" i="14"/>
  <c r="G335" i="14"/>
  <c r="H335" i="14"/>
  <c r="I335" i="14"/>
  <c r="J335" i="14"/>
  <c r="K335" i="14"/>
  <c r="L335" i="14"/>
  <c r="M335" i="14"/>
  <c r="N335" i="14"/>
  <c r="O335" i="14"/>
  <c r="P335" i="14"/>
  <c r="Q335" i="14"/>
  <c r="R335" i="14"/>
  <c r="S335" i="14"/>
  <c r="T335" i="14"/>
  <c r="U335" i="14"/>
  <c r="V335" i="14"/>
  <c r="W335" i="14"/>
  <c r="X335" i="14"/>
  <c r="Y335" i="14"/>
  <c r="Z335" i="14"/>
  <c r="AA335" i="14"/>
  <c r="AB335" i="14"/>
  <c r="AC335" i="14"/>
  <c r="AD335" i="14"/>
  <c r="AE335" i="14"/>
  <c r="AF335" i="14"/>
  <c r="AG335" i="14"/>
  <c r="AH335" i="14"/>
  <c r="AI335" i="14"/>
  <c r="AJ335" i="14"/>
  <c r="D336" i="14"/>
  <c r="E336" i="14"/>
  <c r="F336" i="14"/>
  <c r="G336" i="14"/>
  <c r="H336" i="14"/>
  <c r="I336" i="14"/>
  <c r="J336" i="14"/>
  <c r="K336" i="14"/>
  <c r="L336" i="14"/>
  <c r="M336" i="14"/>
  <c r="N336" i="14"/>
  <c r="O336" i="14"/>
  <c r="P336" i="14"/>
  <c r="Q336" i="14"/>
  <c r="R336" i="14"/>
  <c r="S336" i="14"/>
  <c r="T336" i="14"/>
  <c r="U336" i="14"/>
  <c r="V336" i="14"/>
  <c r="W336" i="14"/>
  <c r="X336" i="14"/>
  <c r="Y336" i="14"/>
  <c r="Z336" i="14"/>
  <c r="AA336" i="14"/>
  <c r="AB336" i="14"/>
  <c r="AC336" i="14"/>
  <c r="AD336" i="14"/>
  <c r="AE336" i="14"/>
  <c r="AF336" i="14"/>
  <c r="AG336" i="14"/>
  <c r="AH336" i="14"/>
  <c r="AI336" i="14"/>
  <c r="AJ336" i="14"/>
  <c r="D337" i="14"/>
  <c r="E337" i="14"/>
  <c r="F337" i="14"/>
  <c r="G337" i="14"/>
  <c r="H337" i="14"/>
  <c r="I337" i="14"/>
  <c r="J337" i="14"/>
  <c r="K337" i="14"/>
  <c r="L337" i="14"/>
  <c r="M337" i="14"/>
  <c r="N337" i="14"/>
  <c r="O337" i="14"/>
  <c r="P337" i="14"/>
  <c r="Q337" i="14"/>
  <c r="R337" i="14"/>
  <c r="S337" i="14"/>
  <c r="T337" i="14"/>
  <c r="U337" i="14"/>
  <c r="V337" i="14"/>
  <c r="W337" i="14"/>
  <c r="X337" i="14"/>
  <c r="Y337" i="14"/>
  <c r="Z337" i="14"/>
  <c r="AA337" i="14"/>
  <c r="AB337" i="14"/>
  <c r="AC337" i="14"/>
  <c r="AD337" i="14"/>
  <c r="AE337" i="14"/>
  <c r="AF337" i="14"/>
  <c r="AG337" i="14"/>
  <c r="AH337" i="14"/>
  <c r="AI337" i="14"/>
  <c r="AJ337" i="14"/>
  <c r="D338" i="14"/>
  <c r="E338" i="14"/>
  <c r="F338" i="14"/>
  <c r="G338" i="14"/>
  <c r="H338" i="14"/>
  <c r="I338" i="14"/>
  <c r="J338" i="14"/>
  <c r="K338" i="14"/>
  <c r="L338" i="14"/>
  <c r="M338" i="14"/>
  <c r="N338" i="14"/>
  <c r="O338" i="14"/>
  <c r="P338" i="14"/>
  <c r="Q338" i="14"/>
  <c r="R338" i="14"/>
  <c r="S338" i="14"/>
  <c r="T338" i="14"/>
  <c r="U338" i="14"/>
  <c r="V338" i="14"/>
  <c r="W338" i="14"/>
  <c r="X338" i="14"/>
  <c r="Y338" i="14"/>
  <c r="Z338" i="14"/>
  <c r="AA338" i="14"/>
  <c r="AB338" i="14"/>
  <c r="AC338" i="14"/>
  <c r="AD338" i="14"/>
  <c r="AE338" i="14"/>
  <c r="AF338" i="14"/>
  <c r="AG338" i="14"/>
  <c r="AH338" i="14"/>
  <c r="AI338" i="14"/>
  <c r="AJ338" i="14"/>
  <c r="D339" i="14"/>
  <c r="E339" i="14"/>
  <c r="F339" i="14"/>
  <c r="G339" i="14"/>
  <c r="H339" i="14"/>
  <c r="I339" i="14"/>
  <c r="J339" i="14"/>
  <c r="K339" i="14"/>
  <c r="L339" i="14"/>
  <c r="M339" i="14"/>
  <c r="N339" i="14"/>
  <c r="O339" i="14"/>
  <c r="P339" i="14"/>
  <c r="Q339" i="14"/>
  <c r="R339" i="14"/>
  <c r="S339" i="14"/>
  <c r="T339" i="14"/>
  <c r="U339" i="14"/>
  <c r="V339" i="14"/>
  <c r="W339" i="14"/>
  <c r="X339" i="14"/>
  <c r="Y339" i="14"/>
  <c r="Z339" i="14"/>
  <c r="AA339" i="14"/>
  <c r="AB339" i="14"/>
  <c r="AC339" i="14"/>
  <c r="AD339" i="14"/>
  <c r="AE339" i="14"/>
  <c r="AF339" i="14"/>
  <c r="AG339" i="14"/>
  <c r="AH339" i="14"/>
  <c r="AI339" i="14"/>
  <c r="AJ339" i="14"/>
  <c r="D340" i="14"/>
  <c r="E340" i="14"/>
  <c r="F340" i="14"/>
  <c r="G340" i="14"/>
  <c r="H340" i="14"/>
  <c r="I340" i="14"/>
  <c r="J340" i="14"/>
  <c r="K340" i="14"/>
  <c r="L340" i="14"/>
  <c r="M340" i="14"/>
  <c r="N340" i="14"/>
  <c r="O340" i="14"/>
  <c r="P340" i="14"/>
  <c r="Q340" i="14"/>
  <c r="R340" i="14"/>
  <c r="S340" i="14"/>
  <c r="T340" i="14"/>
  <c r="U340" i="14"/>
  <c r="V340" i="14"/>
  <c r="W340" i="14"/>
  <c r="X340" i="14"/>
  <c r="Y340" i="14"/>
  <c r="Z340" i="14"/>
  <c r="AA340" i="14"/>
  <c r="AB340" i="14"/>
  <c r="AC340" i="14"/>
  <c r="AD340" i="14"/>
  <c r="AE340" i="14"/>
  <c r="AF340" i="14"/>
  <c r="AG340" i="14"/>
  <c r="AH340" i="14"/>
  <c r="AI340" i="14"/>
  <c r="AJ340" i="14"/>
  <c r="D341" i="14"/>
  <c r="E341" i="14"/>
  <c r="F341" i="14"/>
  <c r="G341" i="14"/>
  <c r="H341" i="14"/>
  <c r="I341" i="14"/>
  <c r="J341" i="14"/>
  <c r="K341" i="14"/>
  <c r="L341" i="14"/>
  <c r="M341" i="14"/>
  <c r="N341" i="14"/>
  <c r="O341" i="14"/>
  <c r="P341" i="14"/>
  <c r="Q341" i="14"/>
  <c r="R341" i="14"/>
  <c r="S341" i="14"/>
  <c r="T341" i="14"/>
  <c r="U341" i="14"/>
  <c r="V341" i="14"/>
  <c r="W341" i="14"/>
  <c r="X341" i="14"/>
  <c r="Y341" i="14"/>
  <c r="Z341" i="14"/>
  <c r="AA341" i="14"/>
  <c r="AB341" i="14"/>
  <c r="AC341" i="14"/>
  <c r="AD341" i="14"/>
  <c r="AE341" i="14"/>
  <c r="AF341" i="14"/>
  <c r="AG341" i="14"/>
  <c r="AH341" i="14"/>
  <c r="AI341" i="14"/>
  <c r="AJ341" i="14"/>
  <c r="D342" i="14"/>
  <c r="E342" i="14"/>
  <c r="F342" i="14"/>
  <c r="G342" i="14"/>
  <c r="H342" i="14"/>
  <c r="I342" i="14"/>
  <c r="J342" i="14"/>
  <c r="K342" i="14"/>
  <c r="L342" i="14"/>
  <c r="M342" i="14"/>
  <c r="N342" i="14"/>
  <c r="O342" i="14"/>
  <c r="P342" i="14"/>
  <c r="Q342" i="14"/>
  <c r="R342" i="14"/>
  <c r="S342" i="14"/>
  <c r="T342" i="14"/>
  <c r="U342" i="14"/>
  <c r="V342" i="14"/>
  <c r="W342" i="14"/>
  <c r="X342" i="14"/>
  <c r="Y342" i="14"/>
  <c r="Z342" i="14"/>
  <c r="AA342" i="14"/>
  <c r="AB342" i="14"/>
  <c r="AC342" i="14"/>
  <c r="AD342" i="14"/>
  <c r="AE342" i="14"/>
  <c r="AF342" i="14"/>
  <c r="AG342" i="14"/>
  <c r="AH342" i="14"/>
  <c r="AI342" i="14"/>
  <c r="AJ342" i="14"/>
  <c r="D343" i="14"/>
  <c r="E343" i="14"/>
  <c r="F343" i="14"/>
  <c r="G343" i="14"/>
  <c r="H343" i="14"/>
  <c r="I343" i="14"/>
  <c r="J343" i="14"/>
  <c r="K343" i="14"/>
  <c r="L343" i="14"/>
  <c r="M343" i="14"/>
  <c r="N343" i="14"/>
  <c r="O343" i="14"/>
  <c r="P343" i="14"/>
  <c r="Q343" i="14"/>
  <c r="R343" i="14"/>
  <c r="S343" i="14"/>
  <c r="T343" i="14"/>
  <c r="U343" i="14"/>
  <c r="V343" i="14"/>
  <c r="W343" i="14"/>
  <c r="X343" i="14"/>
  <c r="Y343" i="14"/>
  <c r="Z343" i="14"/>
  <c r="AA343" i="14"/>
  <c r="AB343" i="14"/>
  <c r="AC343" i="14"/>
  <c r="AD343" i="14"/>
  <c r="AE343" i="14"/>
  <c r="AF343" i="14"/>
  <c r="AG343" i="14"/>
  <c r="AH343" i="14"/>
  <c r="AI343" i="14"/>
  <c r="AJ343" i="14"/>
  <c r="D344" i="14"/>
  <c r="E344" i="14"/>
  <c r="F344" i="14"/>
  <c r="G344" i="14"/>
  <c r="H344" i="14"/>
  <c r="I344" i="14"/>
  <c r="J344" i="14"/>
  <c r="K344" i="14"/>
  <c r="L344" i="14"/>
  <c r="M344" i="14"/>
  <c r="N344" i="14"/>
  <c r="O344" i="14"/>
  <c r="P344" i="14"/>
  <c r="Q344" i="14"/>
  <c r="R344" i="14"/>
  <c r="S344" i="14"/>
  <c r="T344" i="14"/>
  <c r="U344" i="14"/>
  <c r="V344" i="14"/>
  <c r="W344" i="14"/>
  <c r="X344" i="14"/>
  <c r="Y344" i="14"/>
  <c r="Z344" i="14"/>
  <c r="AA344" i="14"/>
  <c r="AB344" i="14"/>
  <c r="AC344" i="14"/>
  <c r="AD344" i="14"/>
  <c r="AE344" i="14"/>
  <c r="AF344" i="14"/>
  <c r="AG344" i="14"/>
  <c r="AH344" i="14"/>
  <c r="AI344" i="14"/>
  <c r="AJ344" i="14"/>
  <c r="D345" i="14"/>
  <c r="E345" i="14"/>
  <c r="F345" i="14"/>
  <c r="G345" i="14"/>
  <c r="H345" i="14"/>
  <c r="I345" i="14"/>
  <c r="J345" i="14"/>
  <c r="K345" i="14"/>
  <c r="L345" i="14"/>
  <c r="M345" i="14"/>
  <c r="N345" i="14"/>
  <c r="O345" i="14"/>
  <c r="P345" i="14"/>
  <c r="Q345" i="14"/>
  <c r="R345" i="14"/>
  <c r="S345" i="14"/>
  <c r="T345" i="14"/>
  <c r="U345" i="14"/>
  <c r="V345" i="14"/>
  <c r="W345" i="14"/>
  <c r="X345" i="14"/>
  <c r="Y345" i="14"/>
  <c r="Z345" i="14"/>
  <c r="AA345" i="14"/>
  <c r="AB345" i="14"/>
  <c r="AC345" i="14"/>
  <c r="AD345" i="14"/>
  <c r="AE345" i="14"/>
  <c r="AF345" i="14"/>
  <c r="AG345" i="14"/>
  <c r="AH345" i="14"/>
  <c r="AI345" i="14"/>
  <c r="AJ345" i="14"/>
  <c r="D346" i="14"/>
  <c r="E346" i="14"/>
  <c r="F346" i="14"/>
  <c r="G346" i="14"/>
  <c r="H346" i="14"/>
  <c r="I346" i="14"/>
  <c r="J346" i="14"/>
  <c r="K346" i="14"/>
  <c r="L346" i="14"/>
  <c r="M346" i="14"/>
  <c r="N346" i="14"/>
  <c r="O346" i="14"/>
  <c r="P346" i="14"/>
  <c r="Q346" i="14"/>
  <c r="R346" i="14"/>
  <c r="S346" i="14"/>
  <c r="T346" i="14"/>
  <c r="U346" i="14"/>
  <c r="V346" i="14"/>
  <c r="W346" i="14"/>
  <c r="X346" i="14"/>
  <c r="Y346" i="14"/>
  <c r="Z346" i="14"/>
  <c r="AA346" i="14"/>
  <c r="AB346" i="14"/>
  <c r="AC346" i="14"/>
  <c r="AD346" i="14"/>
  <c r="AE346" i="14"/>
  <c r="AF346" i="14"/>
  <c r="AG346" i="14"/>
  <c r="AH346" i="14"/>
  <c r="AI346" i="14"/>
  <c r="AJ346" i="14"/>
  <c r="D347" i="14"/>
  <c r="E347" i="14"/>
  <c r="F347" i="14"/>
  <c r="G347" i="14"/>
  <c r="H347" i="14"/>
  <c r="I347" i="14"/>
  <c r="J347" i="14"/>
  <c r="K347" i="14"/>
  <c r="L347" i="14"/>
  <c r="M347" i="14"/>
  <c r="N347" i="14"/>
  <c r="O347" i="14"/>
  <c r="P347" i="14"/>
  <c r="Q347" i="14"/>
  <c r="R347" i="14"/>
  <c r="S347" i="14"/>
  <c r="T347" i="14"/>
  <c r="U347" i="14"/>
  <c r="V347" i="14"/>
  <c r="W347" i="14"/>
  <c r="X347" i="14"/>
  <c r="Y347" i="14"/>
  <c r="Z347" i="14"/>
  <c r="AA347" i="14"/>
  <c r="AB347" i="14"/>
  <c r="AC347" i="14"/>
  <c r="AD347" i="14"/>
  <c r="AE347" i="14"/>
  <c r="AF347" i="14"/>
  <c r="AG347" i="14"/>
  <c r="AH347" i="14"/>
  <c r="AI347" i="14"/>
  <c r="AJ347" i="14"/>
  <c r="D348" i="14"/>
  <c r="E348" i="14"/>
  <c r="F348" i="14"/>
  <c r="G348" i="14"/>
  <c r="H348" i="14"/>
  <c r="I348" i="14"/>
  <c r="J348" i="14"/>
  <c r="K348" i="14"/>
  <c r="L348" i="14"/>
  <c r="M348" i="14"/>
  <c r="N348" i="14"/>
  <c r="O348" i="14"/>
  <c r="P348" i="14"/>
  <c r="Q348" i="14"/>
  <c r="R348" i="14"/>
  <c r="S348" i="14"/>
  <c r="T348" i="14"/>
  <c r="U348" i="14"/>
  <c r="V348" i="14"/>
  <c r="W348" i="14"/>
  <c r="X348" i="14"/>
  <c r="Y348" i="14"/>
  <c r="Z348" i="14"/>
  <c r="AA348" i="14"/>
  <c r="AB348" i="14"/>
  <c r="AC348" i="14"/>
  <c r="AD348" i="14"/>
  <c r="AE348" i="14"/>
  <c r="AF348" i="14"/>
  <c r="AG348" i="14"/>
  <c r="AH348" i="14"/>
  <c r="AI348" i="14"/>
  <c r="AJ348" i="14"/>
  <c r="D349" i="14"/>
  <c r="E349" i="14"/>
  <c r="F349" i="14"/>
  <c r="G349" i="14"/>
  <c r="H349" i="14"/>
  <c r="I349" i="14"/>
  <c r="J349" i="14"/>
  <c r="K349" i="14"/>
  <c r="L349" i="14"/>
  <c r="M349" i="14"/>
  <c r="N349" i="14"/>
  <c r="O349" i="14"/>
  <c r="P349" i="14"/>
  <c r="Q349" i="14"/>
  <c r="R349" i="14"/>
  <c r="S349" i="14"/>
  <c r="T349" i="14"/>
  <c r="U349" i="14"/>
  <c r="V349" i="14"/>
  <c r="W349" i="14"/>
  <c r="X349" i="14"/>
  <c r="Y349" i="14"/>
  <c r="Z349" i="14"/>
  <c r="AA349" i="14"/>
  <c r="AB349" i="14"/>
  <c r="AC349" i="14"/>
  <c r="AD349" i="14"/>
  <c r="AE349" i="14"/>
  <c r="AF349" i="14"/>
  <c r="AG349" i="14"/>
  <c r="AH349" i="14"/>
  <c r="AI349" i="14"/>
  <c r="AJ349" i="14"/>
  <c r="D350" i="14"/>
  <c r="E350" i="14"/>
  <c r="F350" i="14"/>
  <c r="G350" i="14"/>
  <c r="H350" i="14"/>
  <c r="I350" i="14"/>
  <c r="J350" i="14"/>
  <c r="K350" i="14"/>
  <c r="L350" i="14"/>
  <c r="M350" i="14"/>
  <c r="N350" i="14"/>
  <c r="O350" i="14"/>
  <c r="P350" i="14"/>
  <c r="Q350" i="14"/>
  <c r="R350" i="14"/>
  <c r="S350" i="14"/>
  <c r="T350" i="14"/>
  <c r="U350" i="14"/>
  <c r="V350" i="14"/>
  <c r="W350" i="14"/>
  <c r="X350" i="14"/>
  <c r="Y350" i="14"/>
  <c r="Z350" i="14"/>
  <c r="AA350" i="14"/>
  <c r="AB350" i="14"/>
  <c r="AC350" i="14"/>
  <c r="AD350" i="14"/>
  <c r="AE350" i="14"/>
  <c r="AF350" i="14"/>
  <c r="AG350" i="14"/>
  <c r="AH350" i="14"/>
  <c r="AI350" i="14"/>
  <c r="AJ350" i="14"/>
  <c r="D351" i="14"/>
  <c r="E351" i="14"/>
  <c r="F351" i="14"/>
  <c r="G351" i="14"/>
  <c r="H351" i="14"/>
  <c r="I351" i="14"/>
  <c r="J351" i="14"/>
  <c r="K351" i="14"/>
  <c r="L351" i="14"/>
  <c r="M351" i="14"/>
  <c r="N351" i="14"/>
  <c r="O351" i="14"/>
  <c r="P351" i="14"/>
  <c r="Q351" i="14"/>
  <c r="R351" i="14"/>
  <c r="S351" i="14"/>
  <c r="T351" i="14"/>
  <c r="U351" i="14"/>
  <c r="V351" i="14"/>
  <c r="W351" i="14"/>
  <c r="X351" i="14"/>
  <c r="Y351" i="14"/>
  <c r="Z351" i="14"/>
  <c r="AA351" i="14"/>
  <c r="AB351" i="14"/>
  <c r="AC351" i="14"/>
  <c r="AD351" i="14"/>
  <c r="AE351" i="14"/>
  <c r="AF351" i="14"/>
  <c r="AG351" i="14"/>
  <c r="AH351" i="14"/>
  <c r="AI351" i="14"/>
  <c r="AJ351" i="14"/>
  <c r="D352" i="14"/>
  <c r="E352" i="14"/>
  <c r="F352" i="14"/>
  <c r="G352" i="14"/>
  <c r="H352" i="14"/>
  <c r="I352" i="14"/>
  <c r="J352" i="14"/>
  <c r="K352" i="14"/>
  <c r="L352" i="14"/>
  <c r="M352" i="14"/>
  <c r="N352" i="14"/>
  <c r="O352" i="14"/>
  <c r="P352" i="14"/>
  <c r="Q352" i="14"/>
  <c r="R352" i="14"/>
  <c r="S352" i="14"/>
  <c r="T352" i="14"/>
  <c r="U352" i="14"/>
  <c r="V352" i="14"/>
  <c r="W352" i="14"/>
  <c r="X352" i="14"/>
  <c r="Y352" i="14"/>
  <c r="Z352" i="14"/>
  <c r="AA352" i="14"/>
  <c r="AB352" i="14"/>
  <c r="AC352" i="14"/>
  <c r="AD352" i="14"/>
  <c r="AE352" i="14"/>
  <c r="AF352" i="14"/>
  <c r="AG352" i="14"/>
  <c r="AH352" i="14"/>
  <c r="AI352" i="14"/>
  <c r="AJ352" i="14"/>
  <c r="D353" i="14"/>
  <c r="E353" i="14"/>
  <c r="F353" i="14"/>
  <c r="G353" i="14"/>
  <c r="H353" i="14"/>
  <c r="I353" i="14"/>
  <c r="J353" i="14"/>
  <c r="K353" i="14"/>
  <c r="L353" i="14"/>
  <c r="M353" i="14"/>
  <c r="N353" i="14"/>
  <c r="O353" i="14"/>
  <c r="P353" i="14"/>
  <c r="Q353" i="14"/>
  <c r="R353" i="14"/>
  <c r="S353" i="14"/>
  <c r="T353" i="14"/>
  <c r="U353" i="14"/>
  <c r="V353" i="14"/>
  <c r="W353" i="14"/>
  <c r="X353" i="14"/>
  <c r="Y353" i="14"/>
  <c r="Z353" i="14"/>
  <c r="AA353" i="14"/>
  <c r="AB353" i="14"/>
  <c r="AC353" i="14"/>
  <c r="AD353" i="14"/>
  <c r="AE353" i="14"/>
  <c r="AF353" i="14"/>
  <c r="AG353" i="14"/>
  <c r="AH353" i="14"/>
  <c r="AI353" i="14"/>
  <c r="AJ353" i="14"/>
  <c r="D354" i="14"/>
  <c r="E354" i="14"/>
  <c r="F354" i="14"/>
  <c r="G354" i="14"/>
  <c r="H354" i="14"/>
  <c r="I354" i="14"/>
  <c r="J354" i="14"/>
  <c r="K354" i="14"/>
  <c r="L354" i="14"/>
  <c r="M354" i="14"/>
  <c r="N354" i="14"/>
  <c r="O354" i="14"/>
  <c r="P354" i="14"/>
  <c r="Q354" i="14"/>
  <c r="R354" i="14"/>
  <c r="S354" i="14"/>
  <c r="T354" i="14"/>
  <c r="U354" i="14"/>
  <c r="V354" i="14"/>
  <c r="W354" i="14"/>
  <c r="X354" i="14"/>
  <c r="Y354" i="14"/>
  <c r="Z354" i="14"/>
  <c r="AA354" i="14"/>
  <c r="AB354" i="14"/>
  <c r="AC354" i="14"/>
  <c r="AD354" i="14"/>
  <c r="AE354" i="14"/>
  <c r="AF354" i="14"/>
  <c r="AG354" i="14"/>
  <c r="AH354" i="14"/>
  <c r="AI354" i="14"/>
  <c r="AJ354" i="14"/>
  <c r="D355" i="14"/>
  <c r="E355" i="14"/>
  <c r="F355" i="14"/>
  <c r="G355" i="14"/>
  <c r="H355" i="14"/>
  <c r="I355" i="14"/>
  <c r="J355" i="14"/>
  <c r="K355" i="14"/>
  <c r="L355" i="14"/>
  <c r="M355" i="14"/>
  <c r="N355" i="14"/>
  <c r="O355" i="14"/>
  <c r="P355" i="14"/>
  <c r="Q355" i="14"/>
  <c r="R355" i="14"/>
  <c r="S355" i="14"/>
  <c r="T355" i="14"/>
  <c r="U355" i="14"/>
  <c r="V355" i="14"/>
  <c r="W355" i="14"/>
  <c r="X355" i="14"/>
  <c r="Y355" i="14"/>
  <c r="Z355" i="14"/>
  <c r="AA355" i="14"/>
  <c r="AB355" i="14"/>
  <c r="AC355" i="14"/>
  <c r="AD355" i="14"/>
  <c r="AE355" i="14"/>
  <c r="AF355" i="14"/>
  <c r="AG355" i="14"/>
  <c r="AH355" i="14"/>
  <c r="AI355" i="14"/>
  <c r="AJ355" i="14"/>
  <c r="D356" i="14"/>
  <c r="E356" i="14"/>
  <c r="F356" i="14"/>
  <c r="G356" i="14"/>
  <c r="H356" i="14"/>
  <c r="I356" i="14"/>
  <c r="J356" i="14"/>
  <c r="K356" i="14"/>
  <c r="L356" i="14"/>
  <c r="M356" i="14"/>
  <c r="N356" i="14"/>
  <c r="O356" i="14"/>
  <c r="P356" i="14"/>
  <c r="Q356" i="14"/>
  <c r="R356" i="14"/>
  <c r="S356" i="14"/>
  <c r="T356" i="14"/>
  <c r="U356" i="14"/>
  <c r="V356" i="14"/>
  <c r="W356" i="14"/>
  <c r="X356" i="14"/>
  <c r="Y356" i="14"/>
  <c r="Z356" i="14"/>
  <c r="AA356" i="14"/>
  <c r="AB356" i="14"/>
  <c r="AC356" i="14"/>
  <c r="AD356" i="14"/>
  <c r="AE356" i="14"/>
  <c r="AF356" i="14"/>
  <c r="AG356" i="14"/>
  <c r="AH356" i="14"/>
  <c r="AI356" i="14"/>
  <c r="AJ356" i="14"/>
  <c r="D357" i="14"/>
  <c r="E357" i="14"/>
  <c r="F357" i="14"/>
  <c r="G357" i="14"/>
  <c r="H357" i="14"/>
  <c r="I357" i="14"/>
  <c r="J357" i="14"/>
  <c r="K357" i="14"/>
  <c r="L357" i="14"/>
  <c r="M357" i="14"/>
  <c r="N357" i="14"/>
  <c r="O357" i="14"/>
  <c r="P357" i="14"/>
  <c r="Q357" i="14"/>
  <c r="R357" i="14"/>
  <c r="S357" i="14"/>
  <c r="T357" i="14"/>
  <c r="U357" i="14"/>
  <c r="V357" i="14"/>
  <c r="W357" i="14"/>
  <c r="X357" i="14"/>
  <c r="Y357" i="14"/>
  <c r="Z357" i="14"/>
  <c r="AA357" i="14"/>
  <c r="AB357" i="14"/>
  <c r="AC357" i="14"/>
  <c r="AD357" i="14"/>
  <c r="AE357" i="14"/>
  <c r="AF357" i="14"/>
  <c r="AG357" i="14"/>
  <c r="AH357" i="14"/>
  <c r="AI357" i="14"/>
  <c r="AJ357" i="14"/>
  <c r="D358" i="14"/>
  <c r="E358" i="14"/>
  <c r="F358" i="14"/>
  <c r="G358" i="14"/>
  <c r="H358" i="14"/>
  <c r="I358" i="14"/>
  <c r="J358" i="14"/>
  <c r="K358" i="14"/>
  <c r="L358" i="14"/>
  <c r="M358" i="14"/>
  <c r="N358" i="14"/>
  <c r="O358" i="14"/>
  <c r="P358" i="14"/>
  <c r="Q358" i="14"/>
  <c r="R358" i="14"/>
  <c r="S358" i="14"/>
  <c r="T358" i="14"/>
  <c r="U358" i="14"/>
  <c r="V358" i="14"/>
  <c r="W358" i="14"/>
  <c r="X358" i="14"/>
  <c r="Y358" i="14"/>
  <c r="Z358" i="14"/>
  <c r="AA358" i="14"/>
  <c r="AB358" i="14"/>
  <c r="AC358" i="14"/>
  <c r="AD358" i="14"/>
  <c r="AE358" i="14"/>
  <c r="AF358" i="14"/>
  <c r="AG358" i="14"/>
  <c r="AH358" i="14"/>
  <c r="AI358" i="14"/>
  <c r="AJ358" i="14"/>
  <c r="D359" i="14"/>
  <c r="E359" i="14"/>
  <c r="F359" i="14"/>
  <c r="G359" i="14"/>
  <c r="H359" i="14"/>
  <c r="I359" i="14"/>
  <c r="J359" i="14"/>
  <c r="K359" i="14"/>
  <c r="L359" i="14"/>
  <c r="M359" i="14"/>
  <c r="N359" i="14"/>
  <c r="O359" i="14"/>
  <c r="P359" i="14"/>
  <c r="Q359" i="14"/>
  <c r="R359" i="14"/>
  <c r="S359" i="14"/>
  <c r="T359" i="14"/>
  <c r="U359" i="14"/>
  <c r="V359" i="14"/>
  <c r="W359" i="14"/>
  <c r="X359" i="14"/>
  <c r="Y359" i="14"/>
  <c r="Z359" i="14"/>
  <c r="AA359" i="14"/>
  <c r="AB359" i="14"/>
  <c r="AC359" i="14"/>
  <c r="AD359" i="14"/>
  <c r="AE359" i="14"/>
  <c r="AF359" i="14"/>
  <c r="AG359" i="14"/>
  <c r="AH359" i="14"/>
  <c r="AI359" i="14"/>
  <c r="AJ359" i="14"/>
  <c r="D360" i="14"/>
  <c r="E360" i="14"/>
  <c r="F360" i="14"/>
  <c r="G360" i="14"/>
  <c r="H360" i="14"/>
  <c r="I360" i="14"/>
  <c r="J360" i="14"/>
  <c r="K360" i="14"/>
  <c r="L360" i="14"/>
  <c r="M360" i="14"/>
  <c r="N360" i="14"/>
  <c r="O360" i="14"/>
  <c r="P360" i="14"/>
  <c r="Q360" i="14"/>
  <c r="R360" i="14"/>
  <c r="S360" i="14"/>
  <c r="T360" i="14"/>
  <c r="U360" i="14"/>
  <c r="V360" i="14"/>
  <c r="W360" i="14"/>
  <c r="X360" i="14"/>
  <c r="Y360" i="14"/>
  <c r="Z360" i="14"/>
  <c r="AA360" i="14"/>
  <c r="AB360" i="14"/>
  <c r="AC360" i="14"/>
  <c r="AD360" i="14"/>
  <c r="AE360" i="14"/>
  <c r="AF360" i="14"/>
  <c r="AG360" i="14"/>
  <c r="AH360" i="14"/>
  <c r="AI360" i="14"/>
  <c r="AJ360" i="14"/>
  <c r="D361" i="14"/>
  <c r="E361" i="14"/>
  <c r="F361" i="14"/>
  <c r="G361" i="14"/>
  <c r="H361" i="14"/>
  <c r="I361" i="14"/>
  <c r="J361" i="14"/>
  <c r="K361" i="14"/>
  <c r="L361" i="14"/>
  <c r="M361" i="14"/>
  <c r="N361" i="14"/>
  <c r="O361" i="14"/>
  <c r="P361" i="14"/>
  <c r="Q361" i="14"/>
  <c r="R361" i="14"/>
  <c r="S361" i="14"/>
  <c r="T361" i="14"/>
  <c r="U361" i="14"/>
  <c r="V361" i="14"/>
  <c r="W361" i="14"/>
  <c r="X361" i="14"/>
  <c r="Y361" i="14"/>
  <c r="Z361" i="14"/>
  <c r="AA361" i="14"/>
  <c r="AB361" i="14"/>
  <c r="AC361" i="14"/>
  <c r="AD361" i="14"/>
  <c r="AE361" i="14"/>
  <c r="AF361" i="14"/>
  <c r="AG361" i="14"/>
  <c r="AH361" i="14"/>
  <c r="AI361" i="14"/>
  <c r="AJ361" i="14"/>
  <c r="D362" i="14"/>
  <c r="E362" i="14"/>
  <c r="F362" i="14"/>
  <c r="G362" i="14"/>
  <c r="H362" i="14"/>
  <c r="I362" i="14"/>
  <c r="J362" i="14"/>
  <c r="K362" i="14"/>
  <c r="L362" i="14"/>
  <c r="M362" i="14"/>
  <c r="N362" i="14"/>
  <c r="O362" i="14"/>
  <c r="P362" i="14"/>
  <c r="Q362" i="14"/>
  <c r="R362" i="14"/>
  <c r="S362" i="14"/>
  <c r="T362" i="14"/>
  <c r="U362" i="14"/>
  <c r="V362" i="14"/>
  <c r="W362" i="14"/>
  <c r="X362" i="14"/>
  <c r="Y362" i="14"/>
  <c r="Z362" i="14"/>
  <c r="AA362" i="14"/>
  <c r="AB362" i="14"/>
  <c r="AC362" i="14"/>
  <c r="AD362" i="14"/>
  <c r="AE362" i="14"/>
  <c r="AF362" i="14"/>
  <c r="AG362" i="14"/>
  <c r="AH362" i="14"/>
  <c r="AI362" i="14"/>
  <c r="AJ362" i="14"/>
  <c r="D363" i="14"/>
  <c r="E363" i="14"/>
  <c r="F363" i="14"/>
  <c r="G363" i="14"/>
  <c r="H363" i="14"/>
  <c r="I363" i="14"/>
  <c r="J363" i="14"/>
  <c r="K363" i="14"/>
  <c r="L363" i="14"/>
  <c r="M363" i="14"/>
  <c r="N363" i="14"/>
  <c r="O363" i="14"/>
  <c r="P363" i="14"/>
  <c r="Q363" i="14"/>
  <c r="R363" i="14"/>
  <c r="S363" i="14"/>
  <c r="T363" i="14"/>
  <c r="U363" i="14"/>
  <c r="V363" i="14"/>
  <c r="W363" i="14"/>
  <c r="X363" i="14"/>
  <c r="Y363" i="14"/>
  <c r="Z363" i="14"/>
  <c r="AA363" i="14"/>
  <c r="AB363" i="14"/>
  <c r="AC363" i="14"/>
  <c r="AD363" i="14"/>
  <c r="AE363" i="14"/>
  <c r="AF363" i="14"/>
  <c r="AG363" i="14"/>
  <c r="AH363" i="14"/>
  <c r="AI363" i="14"/>
  <c r="AJ363" i="14"/>
  <c r="D364" i="14"/>
  <c r="E364" i="14"/>
  <c r="F364" i="14"/>
  <c r="G364" i="14"/>
  <c r="H364" i="14"/>
  <c r="I364" i="14"/>
  <c r="J364" i="14"/>
  <c r="K364" i="14"/>
  <c r="L364" i="14"/>
  <c r="M364" i="14"/>
  <c r="N364" i="14"/>
  <c r="O364" i="14"/>
  <c r="P364" i="14"/>
  <c r="Q364" i="14"/>
  <c r="R364" i="14"/>
  <c r="S364" i="14"/>
  <c r="T364" i="14"/>
  <c r="U364" i="14"/>
  <c r="V364" i="14"/>
  <c r="W364" i="14"/>
  <c r="X364" i="14"/>
  <c r="Y364" i="14"/>
  <c r="Z364" i="14"/>
  <c r="AA364" i="14"/>
  <c r="AB364" i="14"/>
  <c r="AC364" i="14"/>
  <c r="AD364" i="14"/>
  <c r="AE364" i="14"/>
  <c r="AF364" i="14"/>
  <c r="AG364" i="14"/>
  <c r="AH364" i="14"/>
  <c r="AI364" i="14"/>
  <c r="AJ364" i="14"/>
  <c r="D365" i="14"/>
  <c r="E365" i="14"/>
  <c r="F365" i="14"/>
  <c r="G365" i="14"/>
  <c r="H365" i="14"/>
  <c r="I365" i="14"/>
  <c r="J365" i="14"/>
  <c r="K365" i="14"/>
  <c r="L365" i="14"/>
  <c r="M365" i="14"/>
  <c r="N365" i="14"/>
  <c r="O365" i="14"/>
  <c r="P365" i="14"/>
  <c r="Q365" i="14"/>
  <c r="R365" i="14"/>
  <c r="S365" i="14"/>
  <c r="T365" i="14"/>
  <c r="U365" i="14"/>
  <c r="V365" i="14"/>
  <c r="W365" i="14"/>
  <c r="X365" i="14"/>
  <c r="Y365" i="14"/>
  <c r="Z365" i="14"/>
  <c r="AA365" i="14"/>
  <c r="AB365" i="14"/>
  <c r="AC365" i="14"/>
  <c r="AD365" i="14"/>
  <c r="AE365" i="14"/>
  <c r="AF365" i="14"/>
  <c r="AG365" i="14"/>
  <c r="AH365" i="14"/>
  <c r="AI365" i="14"/>
  <c r="AJ365" i="14"/>
  <c r="D366" i="14"/>
  <c r="E366" i="14"/>
  <c r="F366" i="14"/>
  <c r="G366" i="14"/>
  <c r="H366" i="14"/>
  <c r="I366" i="14"/>
  <c r="J366" i="14"/>
  <c r="K366" i="14"/>
  <c r="L366" i="14"/>
  <c r="M366" i="14"/>
  <c r="N366" i="14"/>
  <c r="O366" i="14"/>
  <c r="P366" i="14"/>
  <c r="Q366" i="14"/>
  <c r="R366" i="14"/>
  <c r="S366" i="14"/>
  <c r="T366" i="14"/>
  <c r="U366" i="14"/>
  <c r="V366" i="14"/>
  <c r="W366" i="14"/>
  <c r="X366" i="14"/>
  <c r="Y366" i="14"/>
  <c r="Z366" i="14"/>
  <c r="AA366" i="14"/>
  <c r="AB366" i="14"/>
  <c r="AC366" i="14"/>
  <c r="AD366" i="14"/>
  <c r="AE366" i="14"/>
  <c r="AF366" i="14"/>
  <c r="AG366" i="14"/>
  <c r="AH366" i="14"/>
  <c r="AI366" i="14"/>
  <c r="AJ366" i="14"/>
  <c r="D367" i="14"/>
  <c r="E367" i="14"/>
  <c r="F367" i="14"/>
  <c r="G367" i="14"/>
  <c r="H367" i="14"/>
  <c r="I367" i="14"/>
  <c r="J367" i="14"/>
  <c r="K367" i="14"/>
  <c r="L367" i="14"/>
  <c r="M367" i="14"/>
  <c r="N367" i="14"/>
  <c r="O367" i="14"/>
  <c r="P367" i="14"/>
  <c r="Q367" i="14"/>
  <c r="R367" i="14"/>
  <c r="S367" i="14"/>
  <c r="T367" i="14"/>
  <c r="U367" i="14"/>
  <c r="V367" i="14"/>
  <c r="W367" i="14"/>
  <c r="X367" i="14"/>
  <c r="Y367" i="14"/>
  <c r="Z367" i="14"/>
  <c r="AA367" i="14"/>
  <c r="AB367" i="14"/>
  <c r="AC367" i="14"/>
  <c r="AD367" i="14"/>
  <c r="AE367" i="14"/>
  <c r="AF367" i="14"/>
  <c r="AG367" i="14"/>
  <c r="AH367" i="14"/>
  <c r="AI367" i="14"/>
  <c r="AJ367" i="14"/>
  <c r="D368" i="14"/>
  <c r="E368" i="14"/>
  <c r="F368" i="14"/>
  <c r="G368" i="14"/>
  <c r="H368" i="14"/>
  <c r="I368" i="14"/>
  <c r="J368" i="14"/>
  <c r="K368" i="14"/>
  <c r="L368" i="14"/>
  <c r="M368" i="14"/>
  <c r="N368" i="14"/>
  <c r="O368" i="14"/>
  <c r="P368" i="14"/>
  <c r="Q368" i="14"/>
  <c r="R368" i="14"/>
  <c r="S368" i="14"/>
  <c r="T368" i="14"/>
  <c r="U368" i="14"/>
  <c r="V368" i="14"/>
  <c r="W368" i="14"/>
  <c r="X368" i="14"/>
  <c r="Y368" i="14"/>
  <c r="Z368" i="14"/>
  <c r="AA368" i="14"/>
  <c r="AB368" i="14"/>
  <c r="AC368" i="14"/>
  <c r="AD368" i="14"/>
  <c r="AE368" i="14"/>
  <c r="AF368" i="14"/>
  <c r="AG368" i="14"/>
  <c r="AH368" i="14"/>
  <c r="AI368" i="14"/>
  <c r="AJ368" i="14"/>
  <c r="D369" i="14"/>
  <c r="E369" i="14"/>
  <c r="F369" i="14"/>
  <c r="G369" i="14"/>
  <c r="H369" i="14"/>
  <c r="I369" i="14"/>
  <c r="J369" i="14"/>
  <c r="K369" i="14"/>
  <c r="L369" i="14"/>
  <c r="M369" i="14"/>
  <c r="N369" i="14"/>
  <c r="O369" i="14"/>
  <c r="P369" i="14"/>
  <c r="Q369" i="14"/>
  <c r="R369" i="14"/>
  <c r="S369" i="14"/>
  <c r="T369" i="14"/>
  <c r="U369" i="14"/>
  <c r="V369" i="14"/>
  <c r="W369" i="14"/>
  <c r="X369" i="14"/>
  <c r="Y369" i="14"/>
  <c r="Z369" i="14"/>
  <c r="AA369" i="14"/>
  <c r="AB369" i="14"/>
  <c r="AC369" i="14"/>
  <c r="AD369" i="14"/>
  <c r="AE369" i="14"/>
  <c r="AF369" i="14"/>
  <c r="AG369" i="14"/>
  <c r="AH369" i="14"/>
  <c r="AI369" i="14"/>
  <c r="AJ369" i="14"/>
  <c r="D370" i="14"/>
  <c r="E370" i="14"/>
  <c r="F370" i="14"/>
  <c r="G370" i="14"/>
  <c r="H370" i="14"/>
  <c r="I370" i="14"/>
  <c r="J370" i="14"/>
  <c r="K370" i="14"/>
  <c r="L370" i="14"/>
  <c r="M370" i="14"/>
  <c r="N370" i="14"/>
  <c r="O370" i="14"/>
  <c r="P370" i="14"/>
  <c r="Q370" i="14"/>
  <c r="R370" i="14"/>
  <c r="S370" i="14"/>
  <c r="T370" i="14"/>
  <c r="U370" i="14"/>
  <c r="V370" i="14"/>
  <c r="W370" i="14"/>
  <c r="X370" i="14"/>
  <c r="Y370" i="14"/>
  <c r="Z370" i="14"/>
  <c r="AA370" i="14"/>
  <c r="AB370" i="14"/>
  <c r="AC370" i="14"/>
  <c r="AD370" i="14"/>
  <c r="AE370" i="14"/>
  <c r="AF370" i="14"/>
  <c r="AG370" i="14"/>
  <c r="AH370" i="14"/>
  <c r="AI370" i="14"/>
  <c r="AJ370" i="14"/>
  <c r="D371" i="14"/>
  <c r="E371" i="14"/>
  <c r="F371" i="14"/>
  <c r="G371" i="14"/>
  <c r="H371" i="14"/>
  <c r="I371" i="14"/>
  <c r="J371" i="14"/>
  <c r="K371" i="14"/>
  <c r="L371" i="14"/>
  <c r="M371" i="14"/>
  <c r="N371" i="14"/>
  <c r="O371" i="14"/>
  <c r="P371" i="14"/>
  <c r="Q371" i="14"/>
  <c r="R371" i="14"/>
  <c r="S371" i="14"/>
  <c r="T371" i="14"/>
  <c r="U371" i="14"/>
  <c r="V371" i="14"/>
  <c r="W371" i="14"/>
  <c r="X371" i="14"/>
  <c r="Y371" i="14"/>
  <c r="Z371" i="14"/>
  <c r="AA371" i="14"/>
  <c r="AB371" i="14"/>
  <c r="AC371" i="14"/>
  <c r="AD371" i="14"/>
  <c r="AE371" i="14"/>
  <c r="AF371" i="14"/>
  <c r="AG371" i="14"/>
  <c r="AH371" i="14"/>
  <c r="AI371" i="14"/>
  <c r="AJ371" i="14"/>
  <c r="D372" i="14"/>
  <c r="E372" i="14"/>
  <c r="F372" i="14"/>
  <c r="G372" i="14"/>
  <c r="H372" i="14"/>
  <c r="I372" i="14"/>
  <c r="J372" i="14"/>
  <c r="K372" i="14"/>
  <c r="L372" i="14"/>
  <c r="M372" i="14"/>
  <c r="N372" i="14"/>
  <c r="O372" i="14"/>
  <c r="P372" i="14"/>
  <c r="Q372" i="14"/>
  <c r="R372" i="14"/>
  <c r="S372" i="14"/>
  <c r="T372" i="14"/>
  <c r="U372" i="14"/>
  <c r="V372" i="14"/>
  <c r="W372" i="14"/>
  <c r="X372" i="14"/>
  <c r="Y372" i="14"/>
  <c r="Z372" i="14"/>
  <c r="AA372" i="14"/>
  <c r="AB372" i="14"/>
  <c r="AC372" i="14"/>
  <c r="AD372" i="14"/>
  <c r="AE372" i="14"/>
  <c r="AF372" i="14"/>
  <c r="AG372" i="14"/>
  <c r="AH372" i="14"/>
  <c r="AI372" i="14"/>
  <c r="AJ372" i="14"/>
  <c r="D373" i="14"/>
  <c r="E373" i="14"/>
  <c r="F373" i="14"/>
  <c r="G373" i="14"/>
  <c r="H373" i="14"/>
  <c r="I373" i="14"/>
  <c r="J373" i="14"/>
  <c r="K373" i="14"/>
  <c r="L373" i="14"/>
  <c r="M373" i="14"/>
  <c r="N373" i="14"/>
  <c r="O373" i="14"/>
  <c r="P373" i="14"/>
  <c r="Q373" i="14"/>
  <c r="R373" i="14"/>
  <c r="S373" i="14"/>
  <c r="T373" i="14"/>
  <c r="U373" i="14"/>
  <c r="V373" i="14"/>
  <c r="W373" i="14"/>
  <c r="X373" i="14"/>
  <c r="Y373" i="14"/>
  <c r="Z373" i="14"/>
  <c r="AA373" i="14"/>
  <c r="AB373" i="14"/>
  <c r="AC373" i="14"/>
  <c r="AD373" i="14"/>
  <c r="AE373" i="14"/>
  <c r="AF373" i="14"/>
  <c r="AG373" i="14"/>
  <c r="AH373" i="14"/>
  <c r="AI373" i="14"/>
  <c r="AJ373" i="14"/>
  <c r="D374" i="14"/>
  <c r="E374" i="14"/>
  <c r="F374" i="14"/>
  <c r="G374" i="14"/>
  <c r="H374" i="14"/>
  <c r="I374" i="14"/>
  <c r="J374" i="14"/>
  <c r="K374" i="14"/>
  <c r="L374" i="14"/>
  <c r="M374" i="14"/>
  <c r="N374" i="14"/>
  <c r="O374" i="14"/>
  <c r="P374" i="14"/>
  <c r="Q374" i="14"/>
  <c r="R374" i="14"/>
  <c r="S374" i="14"/>
  <c r="T374" i="14"/>
  <c r="U374" i="14"/>
  <c r="V374" i="14"/>
  <c r="W374" i="14"/>
  <c r="X374" i="14"/>
  <c r="Y374" i="14"/>
  <c r="Z374" i="14"/>
  <c r="AA374" i="14"/>
  <c r="AB374" i="14"/>
  <c r="AC374" i="14"/>
  <c r="AD374" i="14"/>
  <c r="AE374" i="14"/>
  <c r="AF374" i="14"/>
  <c r="AG374" i="14"/>
  <c r="AH374" i="14"/>
  <c r="AI374" i="14"/>
  <c r="AJ374" i="14"/>
  <c r="D375" i="14"/>
  <c r="E375" i="14"/>
  <c r="F375" i="14"/>
  <c r="G375" i="14"/>
  <c r="H375" i="14"/>
  <c r="I375" i="14"/>
  <c r="J375" i="14"/>
  <c r="K375" i="14"/>
  <c r="L375" i="14"/>
  <c r="M375" i="14"/>
  <c r="N375" i="14"/>
  <c r="O375" i="14"/>
  <c r="P375" i="14"/>
  <c r="Q375" i="14"/>
  <c r="R375" i="14"/>
  <c r="S375" i="14"/>
  <c r="T375" i="14"/>
  <c r="U375" i="14"/>
  <c r="V375" i="14"/>
  <c r="W375" i="14"/>
  <c r="X375" i="14"/>
  <c r="Y375" i="14"/>
  <c r="Z375" i="14"/>
  <c r="AA375" i="14"/>
  <c r="AB375" i="14"/>
  <c r="AC375" i="14"/>
  <c r="AD375" i="14"/>
  <c r="AE375" i="14"/>
  <c r="AF375" i="14"/>
  <c r="AG375" i="14"/>
  <c r="AH375" i="14"/>
  <c r="AI375" i="14"/>
  <c r="AJ375" i="14"/>
  <c r="D376" i="14"/>
  <c r="E376" i="14"/>
  <c r="F376" i="14"/>
  <c r="G376" i="14"/>
  <c r="H376" i="14"/>
  <c r="I376" i="14"/>
  <c r="J376" i="14"/>
  <c r="K376" i="14"/>
  <c r="L376" i="14"/>
  <c r="M376" i="14"/>
  <c r="N376" i="14"/>
  <c r="O376" i="14"/>
  <c r="P376" i="14"/>
  <c r="Q376" i="14"/>
  <c r="R376" i="14"/>
  <c r="S376" i="14"/>
  <c r="T376" i="14"/>
  <c r="U376" i="14"/>
  <c r="V376" i="14"/>
  <c r="W376" i="14"/>
  <c r="X376" i="14"/>
  <c r="Y376" i="14"/>
  <c r="Z376" i="14"/>
  <c r="AA376" i="14"/>
  <c r="AB376" i="14"/>
  <c r="AC376" i="14"/>
  <c r="AD376" i="14"/>
  <c r="AE376" i="14"/>
  <c r="AF376" i="14"/>
  <c r="AG376" i="14"/>
  <c r="AH376" i="14"/>
  <c r="AI376" i="14"/>
  <c r="AJ376" i="14"/>
  <c r="D377" i="14"/>
  <c r="E377" i="14"/>
  <c r="F377" i="14"/>
  <c r="G377" i="14"/>
  <c r="H377" i="14"/>
  <c r="I377" i="14"/>
  <c r="J377" i="14"/>
  <c r="K377" i="14"/>
  <c r="L377" i="14"/>
  <c r="M377" i="14"/>
  <c r="N377" i="14"/>
  <c r="O377" i="14"/>
  <c r="P377" i="14"/>
  <c r="Q377" i="14"/>
  <c r="R377" i="14"/>
  <c r="S377" i="14"/>
  <c r="T377" i="14"/>
  <c r="U377" i="14"/>
  <c r="V377" i="14"/>
  <c r="W377" i="14"/>
  <c r="X377" i="14"/>
  <c r="Y377" i="14"/>
  <c r="Z377" i="14"/>
  <c r="AA377" i="14"/>
  <c r="AB377" i="14"/>
  <c r="AC377" i="14"/>
  <c r="AD377" i="14"/>
  <c r="AE377" i="14"/>
  <c r="AF377" i="14"/>
  <c r="AG377" i="14"/>
  <c r="AH377" i="14"/>
  <c r="AI377" i="14"/>
  <c r="AJ377" i="14"/>
  <c r="D378" i="14"/>
  <c r="E378" i="14"/>
  <c r="F378" i="14"/>
  <c r="G378" i="14"/>
  <c r="H378" i="14"/>
  <c r="I378" i="14"/>
  <c r="J378" i="14"/>
  <c r="K378" i="14"/>
  <c r="L378" i="14"/>
  <c r="M378" i="14"/>
  <c r="N378" i="14"/>
  <c r="O378" i="14"/>
  <c r="P378" i="14"/>
  <c r="Q378" i="14"/>
  <c r="R378" i="14"/>
  <c r="S378" i="14"/>
  <c r="T378" i="14"/>
  <c r="U378" i="14"/>
  <c r="V378" i="14"/>
  <c r="W378" i="14"/>
  <c r="X378" i="14"/>
  <c r="Y378" i="14"/>
  <c r="Z378" i="14"/>
  <c r="AA378" i="14"/>
  <c r="AB378" i="14"/>
  <c r="AC378" i="14"/>
  <c r="AD378" i="14"/>
  <c r="AE378" i="14"/>
  <c r="AF378" i="14"/>
  <c r="AG378" i="14"/>
  <c r="AH378" i="14"/>
  <c r="AI378" i="14"/>
  <c r="AJ378" i="14"/>
  <c r="D379" i="14"/>
  <c r="E379" i="14"/>
  <c r="F379" i="14"/>
  <c r="G379" i="14"/>
  <c r="H379" i="14"/>
  <c r="I379" i="14"/>
  <c r="J379" i="14"/>
  <c r="K379" i="14"/>
  <c r="L379" i="14"/>
  <c r="M379" i="14"/>
  <c r="N379" i="14"/>
  <c r="O379" i="14"/>
  <c r="P379" i="14"/>
  <c r="Q379" i="14"/>
  <c r="R379" i="14"/>
  <c r="S379" i="14"/>
  <c r="T379" i="14"/>
  <c r="U379" i="14"/>
  <c r="V379" i="14"/>
  <c r="W379" i="14"/>
  <c r="X379" i="14"/>
  <c r="Y379" i="14"/>
  <c r="Z379" i="14"/>
  <c r="AA379" i="14"/>
  <c r="AB379" i="14"/>
  <c r="AC379" i="14"/>
  <c r="AD379" i="14"/>
  <c r="AE379" i="14"/>
  <c r="AF379" i="14"/>
  <c r="AG379" i="14"/>
  <c r="AH379" i="14"/>
  <c r="AI379" i="14"/>
  <c r="AJ379" i="14"/>
  <c r="D380" i="14"/>
  <c r="E380" i="14"/>
  <c r="F380" i="14"/>
  <c r="G380" i="14"/>
  <c r="H380" i="14"/>
  <c r="I380" i="14"/>
  <c r="J380" i="14"/>
  <c r="K380" i="14"/>
  <c r="L380" i="14"/>
  <c r="M380" i="14"/>
  <c r="N380" i="14"/>
  <c r="O380" i="14"/>
  <c r="P380" i="14"/>
  <c r="Q380" i="14"/>
  <c r="R380" i="14"/>
  <c r="S380" i="14"/>
  <c r="T380" i="14"/>
  <c r="U380" i="14"/>
  <c r="V380" i="14"/>
  <c r="W380" i="14"/>
  <c r="X380" i="14"/>
  <c r="Y380" i="14"/>
  <c r="Z380" i="14"/>
  <c r="AA380" i="14"/>
  <c r="AB380" i="14"/>
  <c r="AC380" i="14"/>
  <c r="AD380" i="14"/>
  <c r="AE380" i="14"/>
  <c r="AF380" i="14"/>
  <c r="AG380" i="14"/>
  <c r="AH380" i="14"/>
  <c r="AI380" i="14"/>
  <c r="AJ380" i="14"/>
  <c r="D381" i="14"/>
  <c r="E381" i="14"/>
  <c r="F381" i="14"/>
  <c r="G381" i="14"/>
  <c r="H381" i="14"/>
  <c r="I381" i="14"/>
  <c r="J381" i="14"/>
  <c r="K381" i="14"/>
  <c r="L381" i="14"/>
  <c r="M381" i="14"/>
  <c r="N381" i="14"/>
  <c r="O381" i="14"/>
  <c r="P381" i="14"/>
  <c r="Q381" i="14"/>
  <c r="R381" i="14"/>
  <c r="S381" i="14"/>
  <c r="T381" i="14"/>
  <c r="U381" i="14"/>
  <c r="V381" i="14"/>
  <c r="W381" i="14"/>
  <c r="X381" i="14"/>
  <c r="Y381" i="14"/>
  <c r="Z381" i="14"/>
  <c r="AA381" i="14"/>
  <c r="AB381" i="14"/>
  <c r="AC381" i="14"/>
  <c r="AD381" i="14"/>
  <c r="AE381" i="14"/>
  <c r="AF381" i="14"/>
  <c r="AG381" i="14"/>
  <c r="AH381" i="14"/>
  <c r="AI381" i="14"/>
  <c r="AJ381" i="14"/>
  <c r="D382" i="14"/>
  <c r="E382" i="14"/>
  <c r="F382" i="14"/>
  <c r="G382" i="14"/>
  <c r="H382" i="14"/>
  <c r="I382" i="14"/>
  <c r="J382" i="14"/>
  <c r="K382" i="14"/>
  <c r="L382" i="14"/>
  <c r="M382" i="14"/>
  <c r="N382" i="14"/>
  <c r="O382" i="14"/>
  <c r="P382" i="14"/>
  <c r="Q382" i="14"/>
  <c r="R382" i="14"/>
  <c r="S382" i="14"/>
  <c r="T382" i="14"/>
  <c r="U382" i="14"/>
  <c r="V382" i="14"/>
  <c r="W382" i="14"/>
  <c r="X382" i="14"/>
  <c r="Y382" i="14"/>
  <c r="Z382" i="14"/>
  <c r="AA382" i="14"/>
  <c r="AB382" i="14"/>
  <c r="AC382" i="14"/>
  <c r="AD382" i="14"/>
  <c r="AE382" i="14"/>
  <c r="AF382" i="14"/>
  <c r="AG382" i="14"/>
  <c r="AH382" i="14"/>
  <c r="AI382" i="14"/>
  <c r="AJ382" i="14"/>
  <c r="D383" i="14"/>
  <c r="E383" i="14"/>
  <c r="F383" i="14"/>
  <c r="G383" i="14"/>
  <c r="H383" i="14"/>
  <c r="I383" i="14"/>
  <c r="J383" i="14"/>
  <c r="K383" i="14"/>
  <c r="L383" i="14"/>
  <c r="M383" i="14"/>
  <c r="N383" i="14"/>
  <c r="O383" i="14"/>
  <c r="P383" i="14"/>
  <c r="Q383" i="14"/>
  <c r="R383" i="14"/>
  <c r="S383" i="14"/>
  <c r="T383" i="14"/>
  <c r="U383" i="14"/>
  <c r="V383" i="14"/>
  <c r="W383" i="14"/>
  <c r="X383" i="14"/>
  <c r="Y383" i="14"/>
  <c r="Z383" i="14"/>
  <c r="AA383" i="14"/>
  <c r="AB383" i="14"/>
  <c r="AC383" i="14"/>
  <c r="AD383" i="14"/>
  <c r="AE383" i="14"/>
  <c r="AF383" i="14"/>
  <c r="AG383" i="14"/>
  <c r="AH383" i="14"/>
  <c r="AI383" i="14"/>
  <c r="AJ383" i="14"/>
  <c r="D384" i="14"/>
  <c r="E384" i="14"/>
  <c r="F384" i="14"/>
  <c r="G384" i="14"/>
  <c r="H384" i="14"/>
  <c r="I384" i="14"/>
  <c r="J384" i="14"/>
  <c r="K384" i="14"/>
  <c r="L384" i="14"/>
  <c r="M384" i="14"/>
  <c r="N384" i="14"/>
  <c r="O384" i="14"/>
  <c r="P384" i="14"/>
  <c r="Q384" i="14"/>
  <c r="R384" i="14"/>
  <c r="S384" i="14"/>
  <c r="T384" i="14"/>
  <c r="U384" i="14"/>
  <c r="V384" i="14"/>
  <c r="W384" i="14"/>
  <c r="X384" i="14"/>
  <c r="Y384" i="14"/>
  <c r="Z384" i="14"/>
  <c r="AA384" i="14"/>
  <c r="AB384" i="14"/>
  <c r="AC384" i="14"/>
  <c r="AD384" i="14"/>
  <c r="AE384" i="14"/>
  <c r="AF384" i="14"/>
  <c r="AG384" i="14"/>
  <c r="AH384" i="14"/>
  <c r="AI384" i="14"/>
  <c r="AJ384" i="14"/>
  <c r="D385" i="14"/>
  <c r="E385" i="14"/>
  <c r="F385" i="14"/>
  <c r="G385" i="14"/>
  <c r="H385" i="14"/>
  <c r="I385" i="14"/>
  <c r="J385" i="14"/>
  <c r="K385" i="14"/>
  <c r="L385" i="14"/>
  <c r="M385" i="14"/>
  <c r="N385" i="14"/>
  <c r="O385" i="14"/>
  <c r="P385" i="14"/>
  <c r="Q385" i="14"/>
  <c r="R385" i="14"/>
  <c r="S385" i="14"/>
  <c r="T385" i="14"/>
  <c r="U385" i="14"/>
  <c r="V385" i="14"/>
  <c r="W385" i="14"/>
  <c r="X385" i="14"/>
  <c r="Y385" i="14"/>
  <c r="Z385" i="14"/>
  <c r="AA385" i="14"/>
  <c r="AB385" i="14"/>
  <c r="AC385" i="14"/>
  <c r="AD385" i="14"/>
  <c r="AE385" i="14"/>
  <c r="AF385" i="14"/>
  <c r="AG385" i="14"/>
  <c r="AH385" i="14"/>
  <c r="AI385" i="14"/>
  <c r="AJ385" i="14"/>
  <c r="D386" i="14"/>
  <c r="E386" i="14"/>
  <c r="F386" i="14"/>
  <c r="G386" i="14"/>
  <c r="H386" i="14"/>
  <c r="I386" i="14"/>
  <c r="J386" i="14"/>
  <c r="K386" i="14"/>
  <c r="L386" i="14"/>
  <c r="M386" i="14"/>
  <c r="N386" i="14"/>
  <c r="O386" i="14"/>
  <c r="P386" i="14"/>
  <c r="Q386" i="14"/>
  <c r="R386" i="14"/>
  <c r="S386" i="14"/>
  <c r="T386" i="14"/>
  <c r="U386" i="14"/>
  <c r="V386" i="14"/>
  <c r="W386" i="14"/>
  <c r="X386" i="14"/>
  <c r="Y386" i="14"/>
  <c r="Z386" i="14"/>
  <c r="AA386" i="14"/>
  <c r="AB386" i="14"/>
  <c r="AC386" i="14"/>
  <c r="AD386" i="14"/>
  <c r="AE386" i="14"/>
  <c r="AF386" i="14"/>
  <c r="AG386" i="14"/>
  <c r="AH386" i="14"/>
  <c r="AI386" i="14"/>
  <c r="AJ386" i="14"/>
  <c r="D387" i="14"/>
  <c r="E387" i="14"/>
  <c r="F387" i="14"/>
  <c r="G387" i="14"/>
  <c r="H387" i="14"/>
  <c r="I387" i="14"/>
  <c r="J387" i="14"/>
  <c r="K387" i="14"/>
  <c r="L387" i="14"/>
  <c r="M387" i="14"/>
  <c r="N387" i="14"/>
  <c r="O387" i="14"/>
  <c r="P387" i="14"/>
  <c r="Q387" i="14"/>
  <c r="R387" i="14"/>
  <c r="S387" i="14"/>
  <c r="T387" i="14"/>
  <c r="U387" i="14"/>
  <c r="V387" i="14"/>
  <c r="W387" i="14"/>
  <c r="X387" i="14"/>
  <c r="Y387" i="14"/>
  <c r="Z387" i="14"/>
  <c r="AA387" i="14"/>
  <c r="AB387" i="14"/>
  <c r="AC387" i="14"/>
  <c r="AD387" i="14"/>
  <c r="AE387" i="14"/>
  <c r="AF387" i="14"/>
  <c r="AG387" i="14"/>
  <c r="AH387" i="14"/>
  <c r="AI387" i="14"/>
  <c r="AJ387" i="14"/>
  <c r="D388" i="14"/>
  <c r="E388" i="14"/>
  <c r="F388" i="14"/>
  <c r="G388" i="14"/>
  <c r="H388" i="14"/>
  <c r="I388" i="14"/>
  <c r="J388" i="14"/>
  <c r="K388" i="14"/>
  <c r="L388" i="14"/>
  <c r="M388" i="14"/>
  <c r="N388" i="14"/>
  <c r="O388" i="14"/>
  <c r="P388" i="14"/>
  <c r="Q388" i="14"/>
  <c r="R388" i="14"/>
  <c r="S388" i="14"/>
  <c r="T388" i="14"/>
  <c r="U388" i="14"/>
  <c r="V388" i="14"/>
  <c r="W388" i="14"/>
  <c r="X388" i="14"/>
  <c r="Y388" i="14"/>
  <c r="Z388" i="14"/>
  <c r="AA388" i="14"/>
  <c r="AB388" i="14"/>
  <c r="AC388" i="14"/>
  <c r="AD388" i="14"/>
  <c r="AE388" i="14"/>
  <c r="AF388" i="14"/>
  <c r="AG388" i="14"/>
  <c r="AH388" i="14"/>
  <c r="AI388" i="14"/>
  <c r="AJ388" i="14"/>
  <c r="D389" i="14"/>
  <c r="E389" i="14"/>
  <c r="F389" i="14"/>
  <c r="G389" i="14"/>
  <c r="H389" i="14"/>
  <c r="I389" i="14"/>
  <c r="J389" i="14"/>
  <c r="K389" i="14"/>
  <c r="L389" i="14"/>
  <c r="M389" i="14"/>
  <c r="N389" i="14"/>
  <c r="O389" i="14"/>
  <c r="P389" i="14"/>
  <c r="Q389" i="14"/>
  <c r="R389" i="14"/>
  <c r="S389" i="14"/>
  <c r="T389" i="14"/>
  <c r="U389" i="14"/>
  <c r="V389" i="14"/>
  <c r="W389" i="14"/>
  <c r="X389" i="14"/>
  <c r="Y389" i="14"/>
  <c r="Z389" i="14"/>
  <c r="AA389" i="14"/>
  <c r="AB389" i="14"/>
  <c r="AC389" i="14"/>
  <c r="AD389" i="14"/>
  <c r="AE389" i="14"/>
  <c r="AF389" i="14"/>
  <c r="AG389" i="14"/>
  <c r="AH389" i="14"/>
  <c r="AI389" i="14"/>
  <c r="AJ389" i="14"/>
  <c r="D390" i="14"/>
  <c r="E390" i="14"/>
  <c r="F390" i="14"/>
  <c r="G390" i="14"/>
  <c r="H390" i="14"/>
  <c r="I390" i="14"/>
  <c r="J390" i="14"/>
  <c r="K390" i="14"/>
  <c r="L390" i="14"/>
  <c r="M390" i="14"/>
  <c r="N390" i="14"/>
  <c r="O390" i="14"/>
  <c r="P390" i="14"/>
  <c r="Q390" i="14"/>
  <c r="R390" i="14"/>
  <c r="S390" i="14"/>
  <c r="T390" i="14"/>
  <c r="U390" i="14"/>
  <c r="V390" i="14"/>
  <c r="W390" i="14"/>
  <c r="X390" i="14"/>
  <c r="Y390" i="14"/>
  <c r="Z390" i="14"/>
  <c r="AA390" i="14"/>
  <c r="AB390" i="14"/>
  <c r="AC390" i="14"/>
  <c r="AD390" i="14"/>
  <c r="AE390" i="14"/>
  <c r="AF390" i="14"/>
  <c r="AG390" i="14"/>
  <c r="AH390" i="14"/>
  <c r="AI390" i="14"/>
  <c r="AJ390" i="14"/>
  <c r="D391" i="14"/>
  <c r="E391" i="14"/>
  <c r="F391" i="14"/>
  <c r="G391" i="14"/>
  <c r="H391" i="14"/>
  <c r="I391" i="14"/>
  <c r="J391" i="14"/>
  <c r="K391" i="14"/>
  <c r="L391" i="14"/>
  <c r="M391" i="14"/>
  <c r="N391" i="14"/>
  <c r="O391" i="14"/>
  <c r="P391" i="14"/>
  <c r="Q391" i="14"/>
  <c r="R391" i="14"/>
  <c r="S391" i="14"/>
  <c r="T391" i="14"/>
  <c r="U391" i="14"/>
  <c r="V391" i="14"/>
  <c r="W391" i="14"/>
  <c r="X391" i="14"/>
  <c r="Y391" i="14"/>
  <c r="Z391" i="14"/>
  <c r="AA391" i="14"/>
  <c r="AB391" i="14"/>
  <c r="AC391" i="14"/>
  <c r="AD391" i="14"/>
  <c r="AE391" i="14"/>
  <c r="AF391" i="14"/>
  <c r="AG391" i="14"/>
  <c r="AH391" i="14"/>
  <c r="AI391" i="14"/>
  <c r="AJ391" i="14"/>
  <c r="D392" i="14"/>
  <c r="E392" i="14"/>
  <c r="F392" i="14"/>
  <c r="G392" i="14"/>
  <c r="H392" i="14"/>
  <c r="I392" i="14"/>
  <c r="J392" i="14"/>
  <c r="K392" i="14"/>
  <c r="L392" i="14"/>
  <c r="M392" i="14"/>
  <c r="N392" i="14"/>
  <c r="O392" i="14"/>
  <c r="P392" i="14"/>
  <c r="Q392" i="14"/>
  <c r="R392" i="14"/>
  <c r="S392" i="14"/>
  <c r="T392" i="14"/>
  <c r="U392" i="14"/>
  <c r="V392" i="14"/>
  <c r="W392" i="14"/>
  <c r="X392" i="14"/>
  <c r="Y392" i="14"/>
  <c r="Z392" i="14"/>
  <c r="AA392" i="14"/>
  <c r="AB392" i="14"/>
  <c r="AC392" i="14"/>
  <c r="AD392" i="14"/>
  <c r="AE392" i="14"/>
  <c r="AF392" i="14"/>
  <c r="AG392" i="14"/>
  <c r="AH392" i="14"/>
  <c r="AI392" i="14"/>
  <c r="AJ392" i="14"/>
  <c r="D393" i="14"/>
  <c r="E393" i="14"/>
  <c r="F393" i="14"/>
  <c r="G393" i="14"/>
  <c r="H393" i="14"/>
  <c r="I393" i="14"/>
  <c r="J393" i="14"/>
  <c r="K393" i="14"/>
  <c r="L393" i="14"/>
  <c r="M393" i="14"/>
  <c r="N393" i="14"/>
  <c r="O393" i="14"/>
  <c r="P393" i="14"/>
  <c r="Q393" i="14"/>
  <c r="R393" i="14"/>
  <c r="S393" i="14"/>
  <c r="T393" i="14"/>
  <c r="U393" i="14"/>
  <c r="V393" i="14"/>
  <c r="W393" i="14"/>
  <c r="X393" i="14"/>
  <c r="Y393" i="14"/>
  <c r="Z393" i="14"/>
  <c r="AA393" i="14"/>
  <c r="AB393" i="14"/>
  <c r="AC393" i="14"/>
  <c r="AD393" i="14"/>
  <c r="AE393" i="14"/>
  <c r="AF393" i="14"/>
  <c r="AG393" i="14"/>
  <c r="AH393" i="14"/>
  <c r="AI393" i="14"/>
  <c r="AJ393" i="14"/>
  <c r="D394" i="14"/>
  <c r="E394" i="14"/>
  <c r="F394" i="14"/>
  <c r="G394" i="14"/>
  <c r="H394" i="14"/>
  <c r="I394" i="14"/>
  <c r="J394" i="14"/>
  <c r="K394" i="14"/>
  <c r="L394" i="14"/>
  <c r="M394" i="14"/>
  <c r="N394" i="14"/>
  <c r="O394" i="14"/>
  <c r="P394" i="14"/>
  <c r="Q394" i="14"/>
  <c r="R394" i="14"/>
  <c r="S394" i="14"/>
  <c r="T394" i="14"/>
  <c r="U394" i="14"/>
  <c r="V394" i="14"/>
  <c r="W394" i="14"/>
  <c r="X394" i="14"/>
  <c r="Y394" i="14"/>
  <c r="Z394" i="14"/>
  <c r="AA394" i="14"/>
  <c r="AB394" i="14"/>
  <c r="AC394" i="14"/>
  <c r="AD394" i="14"/>
  <c r="AE394" i="14"/>
  <c r="AF394" i="14"/>
  <c r="AG394" i="14"/>
  <c r="AH394" i="14"/>
  <c r="AI394" i="14"/>
  <c r="AJ394" i="14"/>
  <c r="D395" i="14"/>
  <c r="E395" i="14"/>
  <c r="F395" i="14"/>
  <c r="G395" i="14"/>
  <c r="H395" i="14"/>
  <c r="I395" i="14"/>
  <c r="J395" i="14"/>
  <c r="K395" i="14"/>
  <c r="L395" i="14"/>
  <c r="M395" i="14"/>
  <c r="N395" i="14"/>
  <c r="O395" i="14"/>
  <c r="P395" i="14"/>
  <c r="Q395" i="14"/>
  <c r="R395" i="14"/>
  <c r="S395" i="14"/>
  <c r="T395" i="14"/>
  <c r="U395" i="14"/>
  <c r="V395" i="14"/>
  <c r="W395" i="14"/>
  <c r="X395" i="14"/>
  <c r="Y395" i="14"/>
  <c r="Z395" i="14"/>
  <c r="AA395" i="14"/>
  <c r="AB395" i="14"/>
  <c r="AC395" i="14"/>
  <c r="AD395" i="14"/>
  <c r="AE395" i="14"/>
  <c r="AF395" i="14"/>
  <c r="AG395" i="14"/>
  <c r="AH395" i="14"/>
  <c r="AI395" i="14"/>
  <c r="AJ395" i="14"/>
  <c r="D396" i="14"/>
  <c r="E396" i="14"/>
  <c r="F396" i="14"/>
  <c r="G396" i="14"/>
  <c r="H396" i="14"/>
  <c r="I396" i="14"/>
  <c r="J396" i="14"/>
  <c r="K396" i="14"/>
  <c r="L396" i="14"/>
  <c r="M396" i="14"/>
  <c r="N396" i="14"/>
  <c r="O396" i="14"/>
  <c r="P396" i="14"/>
  <c r="Q396" i="14"/>
  <c r="R396" i="14"/>
  <c r="S396" i="14"/>
  <c r="T396" i="14"/>
  <c r="U396" i="14"/>
  <c r="V396" i="14"/>
  <c r="W396" i="14"/>
  <c r="X396" i="14"/>
  <c r="Y396" i="14"/>
  <c r="Z396" i="14"/>
  <c r="AA396" i="14"/>
  <c r="AB396" i="14"/>
  <c r="AC396" i="14"/>
  <c r="AD396" i="14"/>
  <c r="AE396" i="14"/>
  <c r="AF396" i="14"/>
  <c r="AG396" i="14"/>
  <c r="AH396" i="14"/>
  <c r="AI396" i="14"/>
  <c r="AJ396" i="14"/>
  <c r="C213" i="14"/>
  <c r="C214" i="14"/>
  <c r="C215" i="14"/>
  <c r="C216" i="14"/>
  <c r="C217" i="14"/>
  <c r="C218" i="14"/>
  <c r="C219" i="14"/>
  <c r="C220" i="14"/>
  <c r="C221" i="14"/>
  <c r="C222" i="14"/>
  <c r="C223" i="14"/>
  <c r="C224" i="14"/>
  <c r="C225" i="14"/>
  <c r="C226" i="14"/>
  <c r="C227" i="14"/>
  <c r="C228" i="14"/>
  <c r="C229" i="14"/>
  <c r="C230" i="14"/>
  <c r="C231" i="14"/>
  <c r="C232" i="14"/>
  <c r="C233" i="14"/>
  <c r="C234" i="14"/>
  <c r="C235" i="14"/>
  <c r="C236" i="14"/>
  <c r="C237" i="14"/>
  <c r="C238" i="14"/>
  <c r="C239" i="14"/>
  <c r="C240" i="14"/>
  <c r="C241" i="14"/>
  <c r="C242" i="14"/>
  <c r="C243" i="14"/>
  <c r="C244" i="14"/>
  <c r="C245" i="14"/>
  <c r="C246" i="14"/>
  <c r="C247" i="14"/>
  <c r="C248" i="14"/>
  <c r="C249" i="14"/>
  <c r="C250" i="14"/>
  <c r="C251" i="14"/>
  <c r="C252" i="14"/>
  <c r="C253" i="14"/>
  <c r="C254" i="14"/>
  <c r="C255" i="14"/>
  <c r="C256" i="14"/>
  <c r="C257" i="14"/>
  <c r="C258" i="14"/>
  <c r="C259" i="14"/>
  <c r="C260" i="14"/>
  <c r="C261" i="14"/>
  <c r="C262" i="14"/>
  <c r="C263" i="14"/>
  <c r="C264" i="14"/>
  <c r="C265" i="14"/>
  <c r="C266" i="14"/>
  <c r="C267" i="14"/>
  <c r="C268" i="14"/>
  <c r="C269" i="14"/>
  <c r="C270" i="14"/>
  <c r="C271" i="14"/>
  <c r="C272" i="14"/>
  <c r="C273" i="14"/>
  <c r="C274" i="14"/>
  <c r="C275" i="14"/>
  <c r="C276" i="14"/>
  <c r="C277" i="14"/>
  <c r="C278" i="14"/>
  <c r="C279" i="14"/>
  <c r="C280" i="14"/>
  <c r="C281" i="14"/>
  <c r="C282" i="14"/>
  <c r="C283" i="14"/>
  <c r="C284" i="14"/>
  <c r="C285" i="14"/>
  <c r="C286" i="14"/>
  <c r="C287" i="14"/>
  <c r="C288" i="14"/>
  <c r="C289" i="14"/>
  <c r="C290" i="14"/>
  <c r="C291" i="14"/>
  <c r="C292" i="14"/>
  <c r="C293" i="14"/>
  <c r="C294" i="14"/>
  <c r="C295" i="14"/>
  <c r="C296" i="14"/>
  <c r="C297" i="14"/>
  <c r="C298" i="14"/>
  <c r="C299" i="14"/>
  <c r="C300" i="14"/>
  <c r="C301" i="14"/>
  <c r="C302" i="14"/>
  <c r="C303" i="14"/>
  <c r="C304" i="14"/>
  <c r="C305" i="14"/>
  <c r="C306" i="14"/>
  <c r="C307" i="14"/>
  <c r="C308" i="14"/>
  <c r="C309" i="14"/>
  <c r="C310" i="14"/>
  <c r="C311" i="14"/>
  <c r="C312" i="14"/>
  <c r="C313" i="14"/>
  <c r="C314" i="14"/>
  <c r="C315" i="14"/>
  <c r="C316" i="14"/>
  <c r="C317" i="14"/>
  <c r="C318" i="14"/>
  <c r="C319" i="14"/>
  <c r="C320" i="14"/>
  <c r="C321" i="14"/>
  <c r="C322" i="14"/>
  <c r="C323" i="14"/>
  <c r="C324" i="14"/>
  <c r="C325" i="14"/>
  <c r="C326" i="14"/>
  <c r="C327" i="14"/>
  <c r="C328" i="14"/>
  <c r="C329" i="14"/>
  <c r="C330" i="14"/>
  <c r="C331" i="14"/>
  <c r="C332" i="14"/>
  <c r="C333" i="14"/>
  <c r="C334" i="14"/>
  <c r="C335" i="14"/>
  <c r="C336" i="14"/>
  <c r="C337" i="14"/>
  <c r="C338" i="14"/>
  <c r="C339" i="14"/>
  <c r="C340" i="14"/>
  <c r="C341" i="14"/>
  <c r="C342" i="14"/>
  <c r="C343" i="14"/>
  <c r="C344" i="14"/>
  <c r="C345" i="14"/>
  <c r="C346" i="14"/>
  <c r="C347" i="14"/>
  <c r="C348" i="14"/>
  <c r="C349" i="14"/>
  <c r="C350" i="14"/>
  <c r="C351" i="14"/>
  <c r="C352" i="14"/>
  <c r="C353" i="14"/>
  <c r="C354" i="14"/>
  <c r="C355" i="14"/>
  <c r="C356" i="14"/>
  <c r="C357" i="14"/>
  <c r="C358" i="14"/>
  <c r="C359" i="14"/>
  <c r="C360" i="14"/>
  <c r="C361" i="14"/>
  <c r="C362" i="14"/>
  <c r="C363" i="14"/>
  <c r="C364" i="14"/>
  <c r="C365" i="14"/>
  <c r="C366" i="14"/>
  <c r="C367" i="14"/>
  <c r="C368" i="14"/>
  <c r="C369" i="14"/>
  <c r="C370" i="14"/>
  <c r="C371" i="14"/>
  <c r="C372" i="14"/>
  <c r="C373" i="14"/>
  <c r="C374" i="14"/>
  <c r="C375" i="14"/>
  <c r="C376" i="14"/>
  <c r="C377" i="14"/>
  <c r="C378" i="14"/>
  <c r="C379" i="14"/>
  <c r="C380" i="14"/>
  <c r="C381" i="14"/>
  <c r="C382" i="14"/>
  <c r="C383" i="14"/>
  <c r="C384" i="14"/>
  <c r="C385" i="14"/>
  <c r="C386" i="14"/>
  <c r="C387" i="14"/>
  <c r="C388" i="14"/>
  <c r="C389" i="14"/>
  <c r="C390" i="14"/>
  <c r="C391" i="14"/>
  <c r="C392" i="14"/>
  <c r="C393" i="14"/>
  <c r="C394" i="14"/>
  <c r="C395" i="14"/>
  <c r="C396" i="14"/>
  <c r="C212" i="14"/>
  <c r="D2" i="12"/>
  <c r="I8" i="12"/>
  <c r="AB8" i="12" s="1"/>
  <c r="L8" i="12"/>
  <c r="AB7" i="12"/>
  <c r="D206" i="15"/>
  <c r="E206" i="15"/>
  <c r="F206" i="15"/>
  <c r="G206" i="15"/>
  <c r="H206" i="15"/>
  <c r="I206" i="15"/>
  <c r="J206" i="15"/>
  <c r="K206" i="15"/>
  <c r="L206" i="15"/>
  <c r="M206" i="15"/>
  <c r="N206" i="15"/>
  <c r="O206" i="15"/>
  <c r="P206" i="15"/>
  <c r="Q206" i="15"/>
  <c r="R206" i="15"/>
  <c r="S206" i="15"/>
  <c r="T206" i="15"/>
  <c r="U206" i="15"/>
  <c r="V206" i="15"/>
  <c r="W206" i="15"/>
  <c r="X206" i="15"/>
  <c r="Y206" i="15"/>
  <c r="Z206" i="15"/>
  <c r="AA206" i="15"/>
  <c r="AB206" i="15"/>
  <c r="AC206" i="15"/>
  <c r="AD206" i="15"/>
  <c r="AE206" i="15"/>
  <c r="AF206" i="15"/>
  <c r="AG206" i="15"/>
  <c r="AH206" i="15"/>
  <c r="AI206" i="15"/>
  <c r="AJ206" i="15"/>
  <c r="C206" i="15"/>
  <c r="D206" i="14"/>
  <c r="E206" i="14"/>
  <c r="F206" i="14"/>
  <c r="G206" i="14"/>
  <c r="H206" i="14"/>
  <c r="I206" i="14"/>
  <c r="J206" i="14"/>
  <c r="K206" i="14"/>
  <c r="L206" i="14"/>
  <c r="M206" i="14"/>
  <c r="N206" i="14"/>
  <c r="O206" i="14"/>
  <c r="P206" i="14"/>
  <c r="Q206" i="14"/>
  <c r="R206" i="14"/>
  <c r="S206" i="14"/>
  <c r="T206" i="14"/>
  <c r="U206" i="14"/>
  <c r="V206" i="14"/>
  <c r="W206" i="14"/>
  <c r="X206" i="14"/>
  <c r="Y206" i="14"/>
  <c r="Z206" i="14"/>
  <c r="AA206" i="14"/>
  <c r="AB206" i="14"/>
  <c r="AC206" i="14"/>
  <c r="AD206" i="14"/>
  <c r="AE206" i="14"/>
  <c r="AF206" i="14"/>
  <c r="AG206" i="14"/>
  <c r="AH206" i="14"/>
  <c r="AI206" i="14"/>
  <c r="AJ206" i="14"/>
  <c r="C206" i="14"/>
  <c r="D206" i="5"/>
  <c r="E206" i="5"/>
  <c r="F206" i="5"/>
  <c r="G206" i="5"/>
  <c r="H206" i="5"/>
  <c r="I206" i="5"/>
  <c r="J206" i="5"/>
  <c r="K206" i="5"/>
  <c r="L206" i="5"/>
  <c r="M206" i="5"/>
  <c r="N206" i="5"/>
  <c r="O206" i="5"/>
  <c r="P206" i="5"/>
  <c r="Q206" i="5"/>
  <c r="R206" i="5"/>
  <c r="S206" i="5"/>
  <c r="T206" i="5"/>
  <c r="U206" i="5"/>
  <c r="V206" i="5"/>
  <c r="W206" i="5"/>
  <c r="X206" i="5"/>
  <c r="Y206" i="5"/>
  <c r="Z206" i="5"/>
  <c r="AA206" i="5"/>
  <c r="AB206" i="5"/>
  <c r="AC206" i="5"/>
  <c r="AD206" i="5"/>
  <c r="AE206" i="5"/>
  <c r="AF206" i="5"/>
  <c r="AG206" i="5"/>
  <c r="AH206" i="5"/>
  <c r="AI206" i="5"/>
  <c r="AJ206" i="5"/>
  <c r="C206" i="5"/>
  <c r="E9" i="9" l="1"/>
  <c r="E8" i="9"/>
  <c r="E37" i="13"/>
  <c r="H37" i="13" s="1"/>
  <c r="L37" i="13" s="1"/>
  <c r="F34" i="13"/>
  <c r="I34" i="13" s="1"/>
  <c r="U34" i="13" s="1"/>
  <c r="E26" i="13"/>
  <c r="H26" i="13" s="1"/>
  <c r="P26" i="13" s="1"/>
  <c r="D26" i="13"/>
  <c r="G26" i="13" s="1"/>
  <c r="F17" i="13"/>
  <c r="I17" i="13" s="1"/>
  <c r="M17" i="13" s="1"/>
  <c r="F22" i="13"/>
  <c r="I22" i="13" s="1"/>
  <c r="U22" i="13" s="1"/>
  <c r="F30" i="13"/>
  <c r="I30" i="13" s="1"/>
  <c r="Q30" i="13" s="1"/>
  <c r="E17" i="13"/>
  <c r="H17" i="13" s="1"/>
  <c r="L17" i="13" s="1"/>
  <c r="E34" i="13"/>
  <c r="H34" i="13" s="1"/>
  <c r="T34" i="13" s="1"/>
  <c r="F25" i="13"/>
  <c r="I25" i="13" s="1"/>
  <c r="M25" i="13" s="1"/>
  <c r="F14" i="13"/>
  <c r="I14" i="13" s="1"/>
  <c r="Q14" i="13" s="1"/>
  <c r="D34" i="13"/>
  <c r="G34" i="13" s="1"/>
  <c r="O34" i="13" s="1"/>
  <c r="E25" i="13"/>
  <c r="H25" i="13" s="1"/>
  <c r="L25" i="13" s="1"/>
  <c r="E14" i="13"/>
  <c r="H14" i="13" s="1"/>
  <c r="T14" i="13" s="1"/>
  <c r="D14" i="13"/>
  <c r="G14" i="13" s="1"/>
  <c r="O14" i="13" s="1"/>
  <c r="E33" i="13"/>
  <c r="H33" i="13" s="1"/>
  <c r="T33" i="13" s="1"/>
  <c r="E22" i="13"/>
  <c r="H22" i="13" s="1"/>
  <c r="T22" i="13" s="1"/>
  <c r="F13" i="13"/>
  <c r="I13" i="13" s="1"/>
  <c r="U13" i="13" s="1"/>
  <c r="E13" i="13"/>
  <c r="H13" i="13" s="1"/>
  <c r="L13" i="13" s="1"/>
  <c r="E30" i="13"/>
  <c r="H30" i="13" s="1"/>
  <c r="L30" i="13" s="1"/>
  <c r="F21" i="13"/>
  <c r="I21" i="13" s="1"/>
  <c r="M21" i="13" s="1"/>
  <c r="F10" i="13"/>
  <c r="I10" i="13" s="1"/>
  <c r="Q10" i="13" s="1"/>
  <c r="D8" i="13"/>
  <c r="G8" i="13" s="1"/>
  <c r="K8" i="13" s="1"/>
  <c r="E10" i="13"/>
  <c r="H10" i="13" s="1"/>
  <c r="P10" i="13" s="1"/>
  <c r="E8" i="13"/>
  <c r="F29" i="13"/>
  <c r="I29" i="13" s="1"/>
  <c r="M29" i="13" s="1"/>
  <c r="F18" i="13"/>
  <c r="I18" i="13" s="1"/>
  <c r="Q18" i="13" s="1"/>
  <c r="D10" i="13"/>
  <c r="G10" i="13" s="1"/>
  <c r="D22" i="13"/>
  <c r="G22" i="13" s="1"/>
  <c r="K22" i="13" s="1"/>
  <c r="E21" i="13"/>
  <c r="H21" i="13" s="1"/>
  <c r="L21" i="13" s="1"/>
  <c r="F8" i="13"/>
  <c r="I8" i="13" s="1"/>
  <c r="M8" i="13" s="1"/>
  <c r="E29" i="13"/>
  <c r="H29" i="13" s="1"/>
  <c r="P29" i="13" s="1"/>
  <c r="E18" i="13"/>
  <c r="H18" i="13" s="1"/>
  <c r="L18" i="13" s="1"/>
  <c r="F9" i="13"/>
  <c r="I9" i="13" s="1"/>
  <c r="M9" i="13" s="1"/>
  <c r="F33" i="13"/>
  <c r="I33" i="13" s="1"/>
  <c r="M33" i="13" s="1"/>
  <c r="D30" i="13"/>
  <c r="G30" i="13" s="1"/>
  <c r="K30" i="13" s="1"/>
  <c r="F37" i="13"/>
  <c r="I37" i="13" s="1"/>
  <c r="M37" i="13" s="1"/>
  <c r="F26" i="13"/>
  <c r="I26" i="13" s="1"/>
  <c r="Q26" i="13" s="1"/>
  <c r="D18" i="13"/>
  <c r="G18" i="13" s="1"/>
  <c r="E9" i="13"/>
  <c r="H9" i="13" s="1"/>
  <c r="L9" i="13" s="1"/>
  <c r="D13" i="13"/>
  <c r="G13" i="13" s="1"/>
  <c r="K13" i="13" s="1"/>
  <c r="F36" i="13"/>
  <c r="I36" i="13" s="1"/>
  <c r="Q36" i="13" s="1"/>
  <c r="F32" i="13"/>
  <c r="I32" i="13" s="1"/>
  <c r="M32" i="13" s="1"/>
  <c r="F28" i="13"/>
  <c r="I28" i="13" s="1"/>
  <c r="M28" i="13" s="1"/>
  <c r="F24" i="13"/>
  <c r="I24" i="13" s="1"/>
  <c r="U24" i="13" s="1"/>
  <c r="F20" i="13"/>
  <c r="I20" i="13" s="1"/>
  <c r="M20" i="13" s="1"/>
  <c r="F16" i="13"/>
  <c r="I16" i="13" s="1"/>
  <c r="Q16" i="13" s="1"/>
  <c r="F12" i="13"/>
  <c r="I12" i="13" s="1"/>
  <c r="Q12" i="13" s="1"/>
  <c r="D37" i="13"/>
  <c r="G37" i="13" s="1"/>
  <c r="S37" i="13" s="1"/>
  <c r="D33" i="13"/>
  <c r="G33" i="13" s="1"/>
  <c r="D29" i="13"/>
  <c r="G29" i="13" s="1"/>
  <c r="D25" i="13"/>
  <c r="G25" i="13" s="1"/>
  <c r="D21" i="13"/>
  <c r="G21" i="13" s="1"/>
  <c r="K21" i="13" s="1"/>
  <c r="D17" i="13"/>
  <c r="G17" i="13" s="1"/>
  <c r="K17" i="13" s="1"/>
  <c r="D9" i="13"/>
  <c r="G9" i="13" s="1"/>
  <c r="K9" i="13" s="1"/>
  <c r="E36" i="13"/>
  <c r="H36" i="13" s="1"/>
  <c r="L36" i="13" s="1"/>
  <c r="E32" i="13"/>
  <c r="H32" i="13" s="1"/>
  <c r="T32" i="13" s="1"/>
  <c r="E28" i="13"/>
  <c r="H28" i="13" s="1"/>
  <c r="T28" i="13" s="1"/>
  <c r="E24" i="13"/>
  <c r="H24" i="13" s="1"/>
  <c r="P24" i="13" s="1"/>
  <c r="E20" i="13"/>
  <c r="H20" i="13" s="1"/>
  <c r="T20" i="13" s="1"/>
  <c r="E16" i="13"/>
  <c r="H16" i="13" s="1"/>
  <c r="L16" i="13" s="1"/>
  <c r="E12" i="13"/>
  <c r="H12" i="13" s="1"/>
  <c r="T12" i="13" s="1"/>
  <c r="D36" i="13"/>
  <c r="G36" i="13" s="1"/>
  <c r="S36" i="13" s="1"/>
  <c r="D20" i="13"/>
  <c r="G20" i="13" s="1"/>
  <c r="S20" i="13" s="1"/>
  <c r="F35" i="13"/>
  <c r="I35" i="13" s="1"/>
  <c r="Q35" i="13" s="1"/>
  <c r="F31" i="13"/>
  <c r="I31" i="13" s="1"/>
  <c r="U31" i="13" s="1"/>
  <c r="F27" i="13"/>
  <c r="I27" i="13" s="1"/>
  <c r="Q27" i="13" s="1"/>
  <c r="F23" i="13"/>
  <c r="I23" i="13" s="1"/>
  <c r="F19" i="13"/>
  <c r="I19" i="13" s="1"/>
  <c r="F15" i="13"/>
  <c r="I15" i="13" s="1"/>
  <c r="U15" i="13" s="1"/>
  <c r="F11" i="13"/>
  <c r="I11" i="13" s="1"/>
  <c r="D12" i="13"/>
  <c r="G12" i="13" s="1"/>
  <c r="K12" i="13" s="1"/>
  <c r="E35" i="13"/>
  <c r="H35" i="13" s="1"/>
  <c r="E31" i="13"/>
  <c r="H31" i="13" s="1"/>
  <c r="L31" i="13" s="1"/>
  <c r="E27" i="13"/>
  <c r="H27" i="13" s="1"/>
  <c r="E23" i="13"/>
  <c r="H23" i="13" s="1"/>
  <c r="E19" i="13"/>
  <c r="H19" i="13" s="1"/>
  <c r="E15" i="13"/>
  <c r="H15" i="13" s="1"/>
  <c r="E11" i="13"/>
  <c r="H11" i="13" s="1"/>
  <c r="L11" i="13" s="1"/>
  <c r="D32" i="13"/>
  <c r="G32" i="13" s="1"/>
  <c r="K32" i="13" s="1"/>
  <c r="D28" i="13"/>
  <c r="G28" i="13" s="1"/>
  <c r="K28" i="13" s="1"/>
  <c r="D24" i="13"/>
  <c r="G24" i="13" s="1"/>
  <c r="K24" i="13" s="1"/>
  <c r="D16" i="13"/>
  <c r="G16" i="13" s="1"/>
  <c r="S16" i="13" s="1"/>
  <c r="D35" i="13"/>
  <c r="G35" i="13" s="1"/>
  <c r="K35" i="13" s="1"/>
  <c r="D31" i="13"/>
  <c r="G31" i="13" s="1"/>
  <c r="K31" i="13" s="1"/>
  <c r="D27" i="13"/>
  <c r="G27" i="13" s="1"/>
  <c r="K27" i="13" s="1"/>
  <c r="D23" i="13"/>
  <c r="G23" i="13" s="1"/>
  <c r="K23" i="13" s="1"/>
  <c r="D19" i="13"/>
  <c r="G19" i="13" s="1"/>
  <c r="S19" i="13" s="1"/>
  <c r="D15" i="13"/>
  <c r="G15" i="13" s="1"/>
  <c r="K15" i="13" s="1"/>
  <c r="D11" i="13"/>
  <c r="G11" i="13" s="1"/>
  <c r="O11" i="13" s="1"/>
  <c r="K40" i="13"/>
  <c r="L40" i="13"/>
  <c r="M40" i="13"/>
  <c r="K41" i="13"/>
  <c r="L41" i="13"/>
  <c r="M41" i="13"/>
  <c r="D9" i="9" l="1"/>
  <c r="L26" i="13"/>
  <c r="U29" i="13"/>
  <c r="Q34" i="13"/>
  <c r="E38" i="9" s="1"/>
  <c r="M34" i="13"/>
  <c r="Q29" i="13"/>
  <c r="P12" i="13"/>
  <c r="P25" i="13"/>
  <c r="O23" i="13"/>
  <c r="H8" i="13"/>
  <c r="L8" i="13" s="1"/>
  <c r="L14" i="13"/>
  <c r="D13" i="9"/>
  <c r="D21" i="9"/>
  <c r="D12" i="9"/>
  <c r="D25" i="9"/>
  <c r="E18" i="9"/>
  <c r="T26" i="13"/>
  <c r="M22" i="13"/>
  <c r="M31" i="13"/>
  <c r="D35" i="9" s="1"/>
  <c r="M36" i="13"/>
  <c r="T25" i="13"/>
  <c r="U36" i="13"/>
  <c r="P18" i="13"/>
  <c r="T18" i="13"/>
  <c r="P34" i="13"/>
  <c r="O9" i="13"/>
  <c r="U27" i="13"/>
  <c r="M24" i="13"/>
  <c r="Q24" i="13"/>
  <c r="O27" i="13"/>
  <c r="S28" i="13"/>
  <c r="L32" i="13"/>
  <c r="D36" i="9" s="1"/>
  <c r="K11" i="13"/>
  <c r="T36" i="13"/>
  <c r="Q31" i="13"/>
  <c r="P16" i="13"/>
  <c r="D8" i="9"/>
  <c r="Q22" i="13"/>
  <c r="M27" i="13"/>
  <c r="T30" i="13"/>
  <c r="P30" i="13"/>
  <c r="Q37" i="13"/>
  <c r="S11" i="13"/>
  <c r="U37" i="13"/>
  <c r="P13" i="13"/>
  <c r="L28" i="13"/>
  <c r="D32" i="9" s="1"/>
  <c r="O28" i="13"/>
  <c r="S32" i="13"/>
  <c r="U32" i="13"/>
  <c r="T13" i="13"/>
  <c r="Q28" i="13"/>
  <c r="M10" i="13"/>
  <c r="U14" i="13"/>
  <c r="T9" i="13"/>
  <c r="Q32" i="13"/>
  <c r="K34" i="13"/>
  <c r="M14" i="13"/>
  <c r="T24" i="13"/>
  <c r="Q25" i="13"/>
  <c r="M15" i="13"/>
  <c r="Q15" i="13"/>
  <c r="Q20" i="13"/>
  <c r="S9" i="13"/>
  <c r="U28" i="13"/>
  <c r="O32" i="13"/>
  <c r="U25" i="13"/>
  <c r="K16" i="13"/>
  <c r="M30" i="13"/>
  <c r="D34" i="9" s="1"/>
  <c r="L10" i="13"/>
  <c r="P36" i="13"/>
  <c r="L34" i="13"/>
  <c r="S34" i="13"/>
  <c r="C38" i="9" s="1"/>
  <c r="U30" i="13"/>
  <c r="S30" i="13"/>
  <c r="O30" i="13"/>
  <c r="M16" i="13"/>
  <c r="T16" i="13"/>
  <c r="T31" i="13"/>
  <c r="T10" i="13"/>
  <c r="U20" i="13"/>
  <c r="C24" i="9" s="1"/>
  <c r="P14" i="13"/>
  <c r="O12" i="13"/>
  <c r="S13" i="13"/>
  <c r="L29" i="13"/>
  <c r="K14" i="13"/>
  <c r="O31" i="13"/>
  <c r="O15" i="13"/>
  <c r="L33" i="13"/>
  <c r="M18" i="13"/>
  <c r="P28" i="13"/>
  <c r="U18" i="13"/>
  <c r="S15" i="13"/>
  <c r="Q9" i="13"/>
  <c r="O16" i="13"/>
  <c r="M26" i="13"/>
  <c r="P33" i="13"/>
  <c r="S31" i="13"/>
  <c r="S14" i="13"/>
  <c r="P22" i="13"/>
  <c r="U10" i="13"/>
  <c r="U26" i="13"/>
  <c r="U9" i="13"/>
  <c r="L24" i="13"/>
  <c r="O13" i="13"/>
  <c r="S27" i="13"/>
  <c r="L22" i="13"/>
  <c r="M35" i="13"/>
  <c r="U12" i="13"/>
  <c r="U16" i="13"/>
  <c r="P9" i="13"/>
  <c r="U35" i="13"/>
  <c r="K25" i="13"/>
  <c r="D29" i="9" s="1"/>
  <c r="S25" i="13"/>
  <c r="S23" i="13"/>
  <c r="O20" i="13"/>
  <c r="K20" i="13"/>
  <c r="K36" i="13"/>
  <c r="O36" i="13"/>
  <c r="E40" i="9" s="1"/>
  <c r="S12" i="13"/>
  <c r="P31" i="13"/>
  <c r="S24" i="13"/>
  <c r="L12" i="13"/>
  <c r="L20" i="13"/>
  <c r="S35" i="13"/>
  <c r="K19" i="13"/>
  <c r="O35" i="13"/>
  <c r="M12" i="13"/>
  <c r="P20" i="13"/>
  <c r="O19" i="13"/>
  <c r="O24" i="13"/>
  <c r="P32" i="13"/>
  <c r="O21" i="13"/>
  <c r="P37" i="13"/>
  <c r="T37" i="13"/>
  <c r="Q21" i="13"/>
  <c r="U21" i="13"/>
  <c r="Q33" i="13"/>
  <c r="O25" i="13"/>
  <c r="Q8" i="13"/>
  <c r="S21" i="13"/>
  <c r="U17" i="13"/>
  <c r="U33" i="13"/>
  <c r="K37" i="13"/>
  <c r="D41" i="9" s="1"/>
  <c r="Q13" i="13"/>
  <c r="M13" i="13"/>
  <c r="D17" i="9" s="1"/>
  <c r="Q17" i="13"/>
  <c r="O37" i="13"/>
  <c r="T29" i="13"/>
  <c r="P17" i="13"/>
  <c r="S8" i="13"/>
  <c r="T21" i="13"/>
  <c r="P21" i="13"/>
  <c r="T17" i="13"/>
  <c r="O8" i="13"/>
  <c r="P35" i="13"/>
  <c r="L35" i="13"/>
  <c r="Q11" i="13"/>
  <c r="M11" i="13"/>
  <c r="T19" i="13"/>
  <c r="L19" i="13"/>
  <c r="T27" i="13"/>
  <c r="L27" i="13"/>
  <c r="O18" i="13"/>
  <c r="K18" i="13"/>
  <c r="S29" i="13"/>
  <c r="K29" i="13"/>
  <c r="U23" i="13"/>
  <c r="M23" i="13"/>
  <c r="S33" i="13"/>
  <c r="K33" i="13"/>
  <c r="O26" i="13"/>
  <c r="E30" i="9" s="1"/>
  <c r="K26" i="13"/>
  <c r="O10" i="13"/>
  <c r="E14" i="9" s="1"/>
  <c r="K10" i="13"/>
  <c r="P23" i="13"/>
  <c r="L23" i="13"/>
  <c r="T15" i="13"/>
  <c r="L15" i="13"/>
  <c r="U19" i="13"/>
  <c r="M19" i="13"/>
  <c r="Q19" i="13"/>
  <c r="Q23" i="13"/>
  <c r="P15" i="13"/>
  <c r="S17" i="13"/>
  <c r="O17" i="13"/>
  <c r="P27" i="13"/>
  <c r="S10" i="13"/>
  <c r="O22" i="13"/>
  <c r="P19" i="13"/>
  <c r="O33" i="13"/>
  <c r="P11" i="13"/>
  <c r="S18" i="13"/>
  <c r="S26" i="13"/>
  <c r="T23" i="13"/>
  <c r="T11" i="13"/>
  <c r="T35" i="13"/>
  <c r="O29" i="13"/>
  <c r="S22" i="13"/>
  <c r="C26" i="9" s="1"/>
  <c r="U11" i="13"/>
  <c r="C15" i="9" s="1"/>
  <c r="U8" i="13"/>
  <c r="D4" i="12"/>
  <c r="C7" i="12"/>
  <c r="C36" i="12" a="1"/>
  <c r="F22" i="12" a="1"/>
  <c r="C32" i="12" a="1"/>
  <c r="F30" i="12" a="1"/>
  <c r="C31" i="12" a="1"/>
  <c r="F37" i="12" a="1"/>
  <c r="C22" i="12" a="1"/>
  <c r="F28" i="12" a="1"/>
  <c r="C14" i="12" a="1"/>
  <c r="C20" i="12" a="1"/>
  <c r="C26" i="12" a="1"/>
  <c r="C35" i="12" a="1"/>
  <c r="C44" i="12" a="1"/>
  <c r="F34" i="12" a="1"/>
  <c r="F17" i="12" a="1"/>
  <c r="C37" i="12" a="1"/>
  <c r="F14" i="12" a="1"/>
  <c r="C27" i="12" a="1"/>
  <c r="F21" i="12" a="1"/>
  <c r="F24" i="12" a="1"/>
  <c r="F19" i="12" a="1"/>
  <c r="F25" i="12" a="1"/>
  <c r="C24" i="12" a="1"/>
  <c r="C16" i="12" a="1"/>
  <c r="F39" i="12" a="1"/>
  <c r="F41" i="12" a="1"/>
  <c r="C12" i="12" a="1"/>
  <c r="F35" i="12" a="1"/>
  <c r="C28" i="12" a="1"/>
  <c r="F38" i="12" a="1"/>
  <c r="F16" i="12" a="1"/>
  <c r="C17" i="12" a="1"/>
  <c r="C43" i="12" a="1"/>
  <c r="F36" i="12" a="1"/>
  <c r="C19" i="12" a="1"/>
  <c r="C18" i="12" a="1"/>
  <c r="C40" i="12" a="1"/>
  <c r="F27" i="12" a="1"/>
  <c r="F43" i="12" a="1"/>
  <c r="F40" i="12" a="1"/>
  <c r="C33" i="12" a="1"/>
  <c r="C29" i="12" a="1"/>
  <c r="F26" i="12" a="1"/>
  <c r="C23" i="12" a="1"/>
  <c r="C38" i="12" a="1"/>
  <c r="C13" i="12" a="1"/>
  <c r="F23" i="12" a="1"/>
  <c r="F32" i="12" a="1"/>
  <c r="F12" i="12" a="1"/>
  <c r="C34" i="12" a="1"/>
  <c r="F29" i="12" a="1"/>
  <c r="F13" i="12" a="1"/>
  <c r="F44" i="12" a="1"/>
  <c r="C25" i="12" a="1"/>
  <c r="F10" i="12" a="1"/>
  <c r="C30" i="12" a="1"/>
  <c r="C21" i="12" a="1"/>
  <c r="F18" i="12" a="1"/>
  <c r="C42" i="12" a="1"/>
  <c r="F42" i="12" a="1"/>
  <c r="F15" i="12" a="1"/>
  <c r="C39" i="12" a="1"/>
  <c r="F33" i="12" a="1"/>
  <c r="C10" i="12" a="1"/>
  <c r="F31" i="12" a="1"/>
  <c r="C41" i="12" a="1"/>
  <c r="F20" i="12" a="1"/>
  <c r="C15" i="12" a="1"/>
  <c r="C28" i="9" l="1"/>
  <c r="C37" i="9"/>
  <c r="C29" i="9"/>
  <c r="C19" i="9"/>
  <c r="C35" i="9"/>
  <c r="C30" i="9"/>
  <c r="C22" i="9"/>
  <c r="C13" i="9"/>
  <c r="C18" i="9"/>
  <c r="C36" i="9"/>
  <c r="C17" i="9"/>
  <c r="C16" i="9"/>
  <c r="C32" i="9"/>
  <c r="C41" i="9"/>
  <c r="C31" i="9"/>
  <c r="E27" i="9"/>
  <c r="C20" i="9"/>
  <c r="C25" i="9"/>
  <c r="C14" i="9"/>
  <c r="C39" i="9"/>
  <c r="D37" i="9"/>
  <c r="C23" i="9"/>
  <c r="C27" i="9"/>
  <c r="C33" i="9"/>
  <c r="C34" i="9"/>
  <c r="D33" i="9"/>
  <c r="E16" i="9"/>
  <c r="C40" i="9"/>
  <c r="C21" i="9"/>
  <c r="E33" i="9"/>
  <c r="D39" i="9"/>
  <c r="P8" i="13"/>
  <c r="E12" i="9" s="1"/>
  <c r="D19" i="9"/>
  <c r="D18" i="9"/>
  <c r="T8" i="13"/>
  <c r="C12" i="9" s="1"/>
  <c r="E21" i="9"/>
  <c r="D28" i="9"/>
  <c r="D30" i="9"/>
  <c r="E29" i="9"/>
  <c r="E25" i="9"/>
  <c r="E32" i="9"/>
  <c r="D16" i="9"/>
  <c r="E15" i="9"/>
  <c r="D31" i="9"/>
  <c r="D27" i="9"/>
  <c r="E37" i="9"/>
  <c r="D22" i="9"/>
  <c r="E28" i="9"/>
  <c r="D26" i="9"/>
  <c r="D40" i="9"/>
  <c r="D15" i="9"/>
  <c r="D20" i="9"/>
  <c r="E26" i="9"/>
  <c r="D14" i="9"/>
  <c r="D24" i="9"/>
  <c r="E17" i="9"/>
  <c r="D38" i="9"/>
  <c r="E39" i="9"/>
  <c r="E41" i="9"/>
  <c r="E20" i="9"/>
  <c r="E22" i="9"/>
  <c r="E23" i="9"/>
  <c r="E31" i="9"/>
  <c r="D23" i="9"/>
  <c r="E19" i="9"/>
  <c r="E34" i="9"/>
  <c r="E24" i="9"/>
  <c r="E36" i="9"/>
  <c r="E35" i="9"/>
  <c r="E13" i="9"/>
  <c r="C14" i="12"/>
  <c r="C15" i="12"/>
  <c r="C21" i="12"/>
  <c r="C27" i="12"/>
  <c r="C33" i="12"/>
  <c r="C39" i="12"/>
  <c r="C23" i="12"/>
  <c r="C35" i="12"/>
  <c r="C16" i="12"/>
  <c r="C22" i="12"/>
  <c r="C28" i="12"/>
  <c r="C34" i="12"/>
  <c r="C40" i="12"/>
  <c r="C29" i="12"/>
  <c r="C17" i="12"/>
  <c r="C41" i="12"/>
  <c r="C18" i="12"/>
  <c r="C24" i="12"/>
  <c r="C30" i="12"/>
  <c r="C36" i="12"/>
  <c r="C42" i="12"/>
  <c r="C19" i="12"/>
  <c r="C25" i="12"/>
  <c r="C31" i="12"/>
  <c r="C37" i="12"/>
  <c r="C43" i="12"/>
  <c r="C20" i="12"/>
  <c r="C26" i="12"/>
  <c r="C32" i="12"/>
  <c r="C38" i="12"/>
  <c r="C44" i="12"/>
  <c r="C12" i="12"/>
  <c r="F21" i="12"/>
  <c r="F24" i="12"/>
  <c r="F27" i="12"/>
  <c r="F30" i="12"/>
  <c r="F33" i="12"/>
  <c r="F36" i="12"/>
  <c r="F39" i="12"/>
  <c r="F42" i="12"/>
  <c r="F35" i="12"/>
  <c r="F29" i="12"/>
  <c r="F26" i="12"/>
  <c r="F44" i="12"/>
  <c r="F32" i="12"/>
  <c r="F22" i="12"/>
  <c r="F25" i="12"/>
  <c r="F28" i="12"/>
  <c r="F31" i="12"/>
  <c r="F34" i="12"/>
  <c r="F37" i="12"/>
  <c r="F40" i="12"/>
  <c r="F43" i="12"/>
  <c r="F23" i="12"/>
  <c r="F38" i="12"/>
  <c r="F41" i="12"/>
  <c r="F13" i="12"/>
  <c r="F16" i="12"/>
  <c r="F19" i="12"/>
  <c r="F14" i="12"/>
  <c r="F20" i="12"/>
  <c r="F17" i="12"/>
  <c r="F15" i="12"/>
  <c r="F18" i="12"/>
  <c r="F12" i="12"/>
  <c r="C13" i="12"/>
  <c r="F10" i="12"/>
  <c r="C10" i="12"/>
  <c r="H7" i="9"/>
  <c r="G15" i="12" l="1"/>
  <c r="G37" i="12"/>
  <c r="G39" i="12"/>
  <c r="G17" i="12"/>
  <c r="G34" i="12"/>
  <c r="G36" i="12"/>
  <c r="G20" i="12"/>
  <c r="G31" i="12"/>
  <c r="G33" i="12"/>
  <c r="G14" i="12"/>
  <c r="G28" i="12"/>
  <c r="G30" i="12"/>
  <c r="G19" i="12"/>
  <c r="G25" i="12"/>
  <c r="G27" i="12"/>
  <c r="G16" i="12"/>
  <c r="G22" i="12"/>
  <c r="G24" i="12"/>
  <c r="G13" i="12"/>
  <c r="G32" i="12"/>
  <c r="G21" i="12"/>
  <c r="G41" i="12"/>
  <c r="G44" i="12"/>
  <c r="G38" i="12"/>
  <c r="G26" i="12"/>
  <c r="G23" i="12"/>
  <c r="G29" i="12"/>
  <c r="D38" i="12"/>
  <c r="G12" i="12"/>
  <c r="G43" i="12"/>
  <c r="G35" i="12"/>
  <c r="G18" i="12"/>
  <c r="G40" i="12"/>
  <c r="G42" i="12"/>
  <c r="D24" i="12"/>
  <c r="D39" i="12"/>
  <c r="D32" i="12"/>
  <c r="D18" i="12"/>
  <c r="D33" i="12"/>
  <c r="D14" i="12"/>
  <c r="D26" i="12"/>
  <c r="D41" i="12"/>
  <c r="D27" i="12"/>
  <c r="D13" i="12"/>
  <c r="D20" i="12"/>
  <c r="D17" i="12"/>
  <c r="D21" i="12"/>
  <c r="D43" i="12"/>
  <c r="D29" i="12"/>
  <c r="D15" i="12"/>
  <c r="D37" i="12"/>
  <c r="D40" i="12"/>
  <c r="D31" i="12"/>
  <c r="D34" i="12"/>
  <c r="D25" i="12"/>
  <c r="D28" i="12"/>
  <c r="D19" i="12"/>
  <c r="D22" i="12"/>
  <c r="D42" i="12"/>
  <c r="D16" i="12"/>
  <c r="D12" i="12"/>
  <c r="D36" i="12"/>
  <c r="D35" i="12"/>
  <c r="D44" i="12"/>
  <c r="D30" i="12"/>
  <c r="D23" i="12"/>
  <c r="I10" i="12"/>
  <c r="I27" i="12"/>
  <c r="I43" i="12"/>
  <c r="I38" i="12"/>
  <c r="I18" i="12"/>
  <c r="I35" i="12"/>
  <c r="I15" i="12"/>
  <c r="I31" i="12"/>
  <c r="I26" i="12"/>
  <c r="I44" i="12"/>
  <c r="I21" i="12"/>
  <c r="I12" i="12"/>
  <c r="I16" i="12"/>
  <c r="I24" i="12"/>
  <c r="I23" i="12"/>
  <c r="I34" i="12"/>
  <c r="I32" i="12"/>
  <c r="I33" i="12"/>
  <c r="I42" i="12"/>
  <c r="I40" i="12"/>
  <c r="I17" i="12"/>
  <c r="I29" i="12"/>
  <c r="I19" i="12"/>
  <c r="I14" i="12"/>
  <c r="I25" i="12"/>
  <c r="I20" i="12"/>
  <c r="I41" i="12"/>
  <c r="I28" i="12"/>
  <c r="I39" i="12"/>
  <c r="I37" i="12"/>
  <c r="I36" i="12"/>
  <c r="I22" i="12"/>
  <c r="I30" i="12"/>
  <c r="I13" i="12"/>
  <c r="L7" i="12"/>
  <c r="D7" i="9" l="1"/>
  <c r="G7" i="9" s="1"/>
  <c r="E10" i="9" l="1"/>
  <c r="H39" i="9" l="1"/>
  <c r="H40" i="9"/>
  <c r="H34" i="9"/>
  <c r="H37" i="9"/>
  <c r="H41" i="9"/>
  <c r="H38" i="9"/>
  <c r="H36" i="9"/>
  <c r="H33" i="9"/>
  <c r="H32" i="9"/>
  <c r="H35" i="9" l="1"/>
  <c r="H9" i="9"/>
  <c r="E43" i="9" l="1"/>
  <c r="H8" i="9"/>
  <c r="D10" i="9"/>
  <c r="D43" i="9" s="1"/>
  <c r="H20" i="9"/>
  <c r="H13" i="9"/>
  <c r="H21" i="9"/>
  <c r="H24" i="9"/>
  <c r="H18" i="9"/>
  <c r="H14" i="9"/>
  <c r="H25" i="9"/>
  <c r="H22" i="9"/>
  <c r="H29" i="9"/>
  <c r="H12" i="9"/>
  <c r="H17" i="9"/>
  <c r="H15" i="9"/>
  <c r="H19" i="9"/>
  <c r="H26" i="9"/>
  <c r="H31" i="9"/>
  <c r="H23" i="9"/>
  <c r="H28" i="9"/>
  <c r="H30" i="9"/>
  <c r="H16" i="9"/>
  <c r="H27" i="9"/>
  <c r="G21" i="9" l="1"/>
  <c r="G36" i="9"/>
  <c r="G41" i="9"/>
  <c r="G37" i="9"/>
  <c r="G33" i="9"/>
  <c r="G32" i="9"/>
  <c r="G38" i="9"/>
  <c r="G34" i="9"/>
  <c r="G40" i="9"/>
  <c r="G39" i="9"/>
  <c r="G35" i="9"/>
  <c r="G14" i="9"/>
  <c r="G20" i="9"/>
  <c r="G16" i="9"/>
  <c r="G22" i="9"/>
  <c r="G26" i="9"/>
  <c r="G23" i="9"/>
  <c r="G12" i="9"/>
  <c r="G27" i="9"/>
  <c r="G30" i="9"/>
  <c r="G25" i="9"/>
  <c r="G18" i="9"/>
  <c r="G15" i="9"/>
  <c r="G24" i="9"/>
  <c r="G13" i="9"/>
  <c r="G28" i="9"/>
  <c r="G31" i="9"/>
  <c r="G19" i="9"/>
  <c r="G17" i="9"/>
  <c r="G29" i="9"/>
  <c r="H10" i="9"/>
  <c r="H43" i="9" l="1"/>
  <c r="G43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<sst xmlns="http://schemas.openxmlformats.org/spreadsheetml/2006/main" count="1442" uniqueCount="309">
  <si>
    <t>London</t>
  </si>
  <si>
    <t>Inner London</t>
  </si>
  <si>
    <t>Camden</t>
  </si>
  <si>
    <t>City of London</t>
  </si>
  <si>
    <t>Hackney</t>
  </si>
  <si>
    <t>Hammersmith and Fulham</t>
  </si>
  <si>
    <t>Haringey</t>
  </si>
  <si>
    <t>Islington</t>
  </si>
  <si>
    <t>Kensington and Chelsea</t>
  </si>
  <si>
    <t>Lambeth</t>
  </si>
  <si>
    <t>Lewisham</t>
  </si>
  <si>
    <t>Newham</t>
  </si>
  <si>
    <t>Southwark</t>
  </si>
  <si>
    <t>Tower Hamlets</t>
  </si>
  <si>
    <t>Wandsworth</t>
  </si>
  <si>
    <t>Westminster</t>
  </si>
  <si>
    <t>Outer London</t>
  </si>
  <si>
    <t>Barking and Dagenham</t>
  </si>
  <si>
    <t>Barnet</t>
  </si>
  <si>
    <t>Bexley</t>
  </si>
  <si>
    <t>Brent</t>
  </si>
  <si>
    <t>Bromley</t>
  </si>
  <si>
    <t>Croydon</t>
  </si>
  <si>
    <t>Ealing</t>
  </si>
  <si>
    <t>Enfield</t>
  </si>
  <si>
    <t>Greenwich</t>
  </si>
  <si>
    <t>Harrow</t>
  </si>
  <si>
    <t>Havering</t>
  </si>
  <si>
    <t>Hillingdon</t>
  </si>
  <si>
    <t>Hounslow</t>
  </si>
  <si>
    <t>Kingston upon Thames</t>
  </si>
  <si>
    <t>Merton</t>
  </si>
  <si>
    <t>Redbridge</t>
  </si>
  <si>
    <t>Richmond upon Thames</t>
  </si>
  <si>
    <t>Sutton</t>
  </si>
  <si>
    <t>Waltham Forest</t>
  </si>
  <si>
    <t>Elsewhere</t>
  </si>
  <si>
    <t>Afghanistan</t>
  </si>
  <si>
    <t>Albania</t>
  </si>
  <si>
    <t>Antarctica</t>
  </si>
  <si>
    <t>Algeria</t>
  </si>
  <si>
    <t>Angola</t>
  </si>
  <si>
    <t>Antigua and Barbuda</t>
  </si>
  <si>
    <t>Azerbaijan</t>
  </si>
  <si>
    <t>Argentina</t>
  </si>
  <si>
    <t>Australia</t>
  </si>
  <si>
    <t>Austria</t>
  </si>
  <si>
    <t>Bahrain</t>
  </si>
  <si>
    <t>Bangladesh</t>
  </si>
  <si>
    <t>Armenia</t>
  </si>
  <si>
    <t>Barbados</t>
  </si>
  <si>
    <t>Belgium</t>
  </si>
  <si>
    <t>Bermuda</t>
  </si>
  <si>
    <t>Bolivia</t>
  </si>
  <si>
    <t>Bosnia and Herzegovina</t>
  </si>
  <si>
    <t>Botswana</t>
  </si>
  <si>
    <t>Brazil</t>
  </si>
  <si>
    <t>Belize</t>
  </si>
  <si>
    <t>Brunei</t>
  </si>
  <si>
    <t>Bulgaria</t>
  </si>
  <si>
    <t>Burundi</t>
  </si>
  <si>
    <t>Belarus</t>
  </si>
  <si>
    <t>Cambodia</t>
  </si>
  <si>
    <t>Cameroon</t>
  </si>
  <si>
    <t>Canada</t>
  </si>
  <si>
    <t>Cape Verde</t>
  </si>
  <si>
    <t>Central African Republic</t>
  </si>
  <si>
    <t>Sri Lanka</t>
  </si>
  <si>
    <t>Chad</t>
  </si>
  <si>
    <t>Chile</t>
  </si>
  <si>
    <t>China</t>
  </si>
  <si>
    <t>Taiwan</t>
  </si>
  <si>
    <t>Colombia</t>
  </si>
  <si>
    <t>Congo</t>
  </si>
  <si>
    <t>Congo (Democratic Republic)</t>
  </si>
  <si>
    <t>Croatia</t>
  </si>
  <si>
    <t>Cuba</t>
  </si>
  <si>
    <t>Benin</t>
  </si>
  <si>
    <t>Denmark</t>
  </si>
  <si>
    <t>Dominica</t>
  </si>
  <si>
    <t>Dominican Republic</t>
  </si>
  <si>
    <t>Ecuador</t>
  </si>
  <si>
    <t>El Salvador</t>
  </si>
  <si>
    <t>Equatorial Guinea</t>
  </si>
  <si>
    <t>Ethiopia</t>
  </si>
  <si>
    <t>Eritrea</t>
  </si>
  <si>
    <t>Estonia</t>
  </si>
  <si>
    <t>Fiji</t>
  </si>
  <si>
    <t>Finland</t>
  </si>
  <si>
    <t>France</t>
  </si>
  <si>
    <t>Gabon</t>
  </si>
  <si>
    <t>Georgia</t>
  </si>
  <si>
    <t>Occupied Palestinian Territories</t>
  </si>
  <si>
    <t>Germany</t>
  </si>
  <si>
    <t>Ghana</t>
  </si>
  <si>
    <t>Gibraltar</t>
  </si>
  <si>
    <t>Greece</t>
  </si>
  <si>
    <t>Grenada</t>
  </si>
  <si>
    <t>Guatemala</t>
  </si>
  <si>
    <t>Guinea</t>
  </si>
  <si>
    <t>Guyana</t>
  </si>
  <si>
    <t>Haiti</t>
  </si>
  <si>
    <t>Honduras</t>
  </si>
  <si>
    <t>Hong Kong (Special administrative region of China)</t>
  </si>
  <si>
    <t>Hungary</t>
  </si>
  <si>
    <t>Iceland</t>
  </si>
  <si>
    <t>India</t>
  </si>
  <si>
    <t>Indonesia</t>
  </si>
  <si>
    <t>Iran</t>
  </si>
  <si>
    <t>Iraq</t>
  </si>
  <si>
    <t>Ireland</t>
  </si>
  <si>
    <t>Israel</t>
  </si>
  <si>
    <t>Italy</t>
  </si>
  <si>
    <t>Ivory Coast</t>
  </si>
  <si>
    <t>Jamaica</t>
  </si>
  <si>
    <t>Japan</t>
  </si>
  <si>
    <t>Kazakhstan</t>
  </si>
  <si>
    <t>Jordan</t>
  </si>
  <si>
    <t>Kenya</t>
  </si>
  <si>
    <t>Korea (North)</t>
  </si>
  <si>
    <t>Korea (South)</t>
  </si>
  <si>
    <t>Kuwait</t>
  </si>
  <si>
    <t>Kyrgyzstan</t>
  </si>
  <si>
    <t>Lebanon</t>
  </si>
  <si>
    <t>Latvia</t>
  </si>
  <si>
    <t>Liberia</t>
  </si>
  <si>
    <t>Libya</t>
  </si>
  <si>
    <t>Lithuania</t>
  </si>
  <si>
    <t>Luxembourg</t>
  </si>
  <si>
    <t>Macao (Special administrative region of China)</t>
  </si>
  <si>
    <t>Madagascar</t>
  </si>
  <si>
    <t>Malawi</t>
  </si>
  <si>
    <t>Malaysia</t>
  </si>
  <si>
    <t>Mali</t>
  </si>
  <si>
    <t>Malta</t>
  </si>
  <si>
    <t>Mauritania</t>
  </si>
  <si>
    <t>Mauritius</t>
  </si>
  <si>
    <t>Mexico</t>
  </si>
  <si>
    <t>Mongolia</t>
  </si>
  <si>
    <t>Moldova</t>
  </si>
  <si>
    <t>Montenegro</t>
  </si>
  <si>
    <t>Montserrat</t>
  </si>
  <si>
    <t>Morocco</t>
  </si>
  <si>
    <t>Mozambique</t>
  </si>
  <si>
    <t>Oman</t>
  </si>
  <si>
    <t>Namibia</t>
  </si>
  <si>
    <t>Nepal</t>
  </si>
  <si>
    <t>Netherlands</t>
  </si>
  <si>
    <t>New Zealand</t>
  </si>
  <si>
    <t>Nicaragua</t>
  </si>
  <si>
    <t>Niger</t>
  </si>
  <si>
    <t>Nigeria</t>
  </si>
  <si>
    <t>Norway</t>
  </si>
  <si>
    <t>Pakistan</t>
  </si>
  <si>
    <t>Panama</t>
  </si>
  <si>
    <t>Papua New Guinea</t>
  </si>
  <si>
    <t>Paraguay</t>
  </si>
  <si>
    <t>Peru</t>
  </si>
  <si>
    <t>Philippines</t>
  </si>
  <si>
    <t>Poland</t>
  </si>
  <si>
    <t>Portugal</t>
  </si>
  <si>
    <t>Guinea-Bissau</t>
  </si>
  <si>
    <t>Qatar</t>
  </si>
  <si>
    <t>Romania</t>
  </si>
  <si>
    <t>Russia</t>
  </si>
  <si>
    <t>Rwanda</t>
  </si>
  <si>
    <t>St Kitts and Nevis</t>
  </si>
  <si>
    <t>St Lucia</t>
  </si>
  <si>
    <t>St Vincent and the Grenadines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</si>
  <si>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</si>
  <si>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</si>
  <si>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</si>
  <si>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</si>
  <si>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</si>
  <si>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</si>
  <si>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</si>
  <si>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</si>
  <si>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Vietnam</t>
  </si>
  <si>
    <t>Slovenia</t>
  </si>
  <si>
    <t>Somalia</t>
  </si>
  <si>
    <t>South Africa</t>
  </si>
  <si>
    <t>Zimbabwe</t>
  </si>
  <si>
    <t>Sudan</t>
  </si>
  <si>
    <t>Sweden</t>
  </si>
  <si>
    <t>Switzerland</t>
  </si>
  <si>
    <t>Syria</t>
  </si>
  <si>
    <t>Tajikistan</t>
  </si>
  <si>
    <t>Thailand</t>
  </si>
  <si>
    <t>Togo</t>
  </si>
  <si>
    <t>Trinidad and Tobago</t>
  </si>
  <si>
    <t>United Arab Emirates</t>
  </si>
  <si>
    <t>Tunisia</t>
  </si>
  <si>
    <t>Turkey</t>
  </si>
  <si>
    <t>Turkmenistan</t>
  </si>
  <si>
    <t>Uganda</t>
  </si>
  <si>
    <t>Ukraine</t>
  </si>
  <si>
    <t>Macedonia</t>
  </si>
  <si>
    <t>Egypt</t>
  </si>
  <si>
    <t>Guernsey</t>
  </si>
  <si>
    <t>Jersey</t>
  </si>
  <si>
    <t>Tanzania</t>
  </si>
  <si>
    <t>United States</t>
  </si>
  <si>
    <t>Uruguay</t>
  </si>
  <si>
    <t>Uzbekistan</t>
  </si>
  <si>
    <t>Venezuela</t>
  </si>
  <si>
    <t>Samoa</t>
  </si>
  <si>
    <t>Yemen</t>
  </si>
  <si>
    <t>Zambia</t>
  </si>
  <si>
    <t>Kosovo</t>
  </si>
  <si>
    <t>Dataset population : All usual residents</t>
  </si>
  <si>
    <t>Geographical level : London Boroughs</t>
  </si>
  <si>
    <t>Source : 2011 Census (27 March)</t>
  </si>
  <si>
    <t xml:space="preserve">offset for chosen area  </t>
  </si>
  <si>
    <t>UK born</t>
  </si>
  <si>
    <t>all non-UK</t>
  </si>
  <si>
    <t>All people</t>
  </si>
  <si>
    <t>All other countries</t>
  </si>
  <si>
    <t>Spain</t>
  </si>
  <si>
    <t>Country names</t>
  </si>
  <si>
    <t xml:space="preserve">Full name </t>
  </si>
  <si>
    <t>shortened to</t>
  </si>
  <si>
    <t>Hong Kong</t>
  </si>
  <si>
    <t>Commissioned Table CT0048 - Country of Birth (Detailed)</t>
  </si>
  <si>
    <t>Data Release:</t>
  </si>
  <si>
    <t>Copyright:</t>
  </si>
  <si>
    <t>If you have any queries please contact:</t>
  </si>
  <si>
    <t>census@london.gov.uk</t>
  </si>
  <si>
    <t>Borough Table</t>
  </si>
  <si>
    <t>Sheets</t>
  </si>
  <si>
    <t>Metadata</t>
  </si>
  <si>
    <t>This sheet</t>
  </si>
  <si>
    <t>Country Table</t>
  </si>
  <si>
    <t>Choose country here:</t>
  </si>
  <si>
    <t xml:space="preserve">The following country names have been shortened so that they display acceptably: </t>
  </si>
  <si>
    <t>Bahamas</t>
  </si>
  <si>
    <t>Burkina Faso</t>
  </si>
  <si>
    <t>Channel Islands</t>
  </si>
  <si>
    <t>Cyprus EU</t>
  </si>
  <si>
    <t>Cyprus non-EU</t>
  </si>
  <si>
    <t>Czechia</t>
  </si>
  <si>
    <t>Czechoslovakia (nos)</t>
  </si>
  <si>
    <t>Eswatini</t>
  </si>
  <si>
    <t>Gambia</t>
  </si>
  <si>
    <t>Isle of Man</t>
  </si>
  <si>
    <t>Middle East (nos)</t>
  </si>
  <si>
    <t>Myanmar (Burma)</t>
  </si>
  <si>
    <t>Rest of Africa</t>
  </si>
  <si>
    <t>Rest of Caribbean</t>
  </si>
  <si>
    <t>Rest of Central America</t>
  </si>
  <si>
    <t>Rest of Europe</t>
  </si>
  <si>
    <t>Rest of North America</t>
  </si>
  <si>
    <t>Rest of Oceania</t>
  </si>
  <si>
    <t>Rest of South America</t>
  </si>
  <si>
    <t>Spain inc Canary Islands</t>
  </si>
  <si>
    <t>St Helena, Ascension and Tristan da Cunha</t>
  </si>
  <si>
    <t>Union of Soviet Socialist Republics (nos)</t>
  </si>
  <si>
    <t>United Kingdom</t>
  </si>
  <si>
    <t>Yugoslavia (nos)</t>
  </si>
  <si>
    <t>country code</t>
  </si>
  <si>
    <t>Data summed from published table which includes 266 territories</t>
  </si>
  <si>
    <t>Composite Country of Birth: FTB 189 countries, CT0015 and Cyprus data from SP123</t>
  </si>
  <si>
    <t>South Sudan (included with Sudan above)</t>
  </si>
  <si>
    <t>Rest of Asia (Exc Middle East)</t>
  </si>
  <si>
    <t>All countries total</t>
  </si>
  <si>
    <t>count</t>
  </si>
  <si>
    <t>Commissioned Tables C0413 and C0644 - Country of Birth (Detailed)</t>
  </si>
  <si>
    <t xml:space="preserve">C0413 includes most countries (~240) but counts below 10 are suppressed   </t>
  </si>
  <si>
    <t>C0644 has fewer countries. It has standard threshold (3). City and Westminster combined</t>
  </si>
  <si>
    <t>Source : 2021 Census (21 March)</t>
  </si>
  <si>
    <t>Total regional residuals</t>
  </si>
  <si>
    <t>Total regional residuals/country not stated</t>
  </si>
  <si>
    <t xml:space="preserve">Sources: 2001 Census Commissioned tables C0413,C0644 and C1397 </t>
  </si>
  <si>
    <t xml:space="preserve">              2011 Census Commissioned table CT0048</t>
  </si>
  <si>
    <t xml:space="preserve">              2021 Census Flexible Table Builder (189 way breakdown), Commissioned table CT0015 and table SP123</t>
  </si>
  <si>
    <t>borough rank</t>
  </si>
  <si>
    <t>Choose Census year</t>
  </si>
  <si>
    <t>offsets for top 30 countries</t>
  </si>
  <si>
    <t>census offset</t>
  </si>
  <si>
    <t>Choose borough here:</t>
  </si>
  <si>
    <t>Macao</t>
  </si>
  <si>
    <t>St Helena, Ascension &amp; Tristan da Cunha</t>
  </si>
  <si>
    <t>XMATCH searching from bottom up</t>
  </si>
  <si>
    <t>fixes two way ties</t>
  </si>
  <si>
    <t>doesn't fix three+ way ties!</t>
  </si>
  <si>
    <t>2001, 2011 and 2021 Census</t>
  </si>
  <si>
    <t xml:space="preserve">Detailed Country of Birth for London boroughs </t>
  </si>
  <si>
    <t>2001 data for boroughs</t>
  </si>
  <si>
    <t>2011 data for boroughs</t>
  </si>
  <si>
    <t>2021 data for boroughs</t>
  </si>
  <si>
    <t>data for boro table</t>
  </si>
  <si>
    <t>C1397 has a few missing countries notably Channel Isles (nos) and others where counts are very low</t>
  </si>
  <si>
    <t xml:space="preserve">Data are taken from three commissioned tables C0413, C0644 and C1397. </t>
  </si>
  <si>
    <t>Data are taken from commissioned table CT0048 which includes 266 territories</t>
  </si>
  <si>
    <t>Data are taken from the Flexible Table Builder 189 country breakdown supplemented with CT0015. EU Cyprus data from SP123</t>
  </si>
  <si>
    <t>ranks exclude UK. Borough table includes UK and top 30 non-UK</t>
  </si>
  <si>
    <t>Countries are presented in alphabetical country order, as the codes used vary considerably across the three censuses. 2021 codes have been included for all three.</t>
  </si>
  <si>
    <t xml:space="preserve">Even this is a bit problematic as some countries have variant names not only eg Burma/Myanmar but also People's Democratic Republic of Korea/Korea, North  </t>
  </si>
  <si>
    <t>Adapted from data from the Office for National Statistics licenced under the the Open Government Licence v.3</t>
  </si>
  <si>
    <t>Sheet contains table of top thirty countries of birth for the selected census and area (London borough only; could construct Inner/Outer London split where missing)</t>
  </si>
  <si>
    <r>
      <t>C0413 includes most county detail (</t>
    </r>
    <r>
      <rPr>
        <sz val="11"/>
        <color theme="1"/>
        <rFont val="Calibri"/>
        <family val="2"/>
        <scheme val="minor"/>
      </rPr>
      <t>~</t>
    </r>
    <r>
      <rPr>
        <sz val="11"/>
        <color theme="1"/>
        <rFont val="Foundry Form Sans"/>
      </rPr>
      <t xml:space="preserve">240) but counts below 10 are suppressed   </t>
    </r>
  </si>
  <si>
    <t>Regional residuals such as 981: Rest of Europe include responses that did not give a specific country eg Europe (nos) where nos is not otherwise specified.</t>
  </si>
  <si>
    <t>It was not possible to match these residuals from the data available for 2001.</t>
  </si>
  <si>
    <t xml:space="preserve">Cyprus is classified into Cyprus (EU), Cyprus (non-EU), and Cyprus (not otherwise specified). The not specified category has been combined with Cyprus (EU). </t>
  </si>
  <si>
    <t>1 September 2025.</t>
  </si>
  <si>
    <t xml:space="preserve">Sheet contains table of borough distribution for the selected country for two censuses, and chart of same. There's a second chart showing change between censuses off to the right </t>
  </si>
  <si>
    <t>also produces chart of same data.</t>
  </si>
  <si>
    <t>Notes</t>
  </si>
  <si>
    <t>Source : 2001 Census (29 April)</t>
  </si>
  <si>
    <t xml:space="preserve">sheet assembles data for presentation in Borough Table. It's a working sheet, but usefully does show 2001-2011-2021 data together.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</si>
</sst>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"/>
    <numFmt numFmtId="165" formatCode="[$-F800]dddd\,\ mmmm\ dd\,\ yyyy"/>
    <numFmt numFmtId="166" formatCode="_-* #,##0_-;\-* #,##0_-;_-* &quot;-&quot;??_-;_-@_-"/>
    <numFmt numFmtId="167" formatCode="#,##0_ ;\-#,##0\ "/>
  </numFmts>
  <fonts count="24" x14ac:knownFonts="1">
    <font>
      <sz val="10"/>
      <name val="Tahoma"/>
    </font>
    <font>
      <b/>
      <sz val="8"/>
      <name val="Arial"/>
      <family val="2"/>
    </font>
    <font>
      <sz val="8"/>
      <name val="Arial"/>
      <family val="2"/>
    </font>
    <font>
      <b/>
      <sz val="11"/>
      <name val="Calibri"/>
      <family val="2"/>
      <scheme val="minor"/>
    </font>
    <font>
      <sz val="10"/>
      <name val="Tahoma"/>
      <family val="2"/>
    </font>
    <font>
      <i/>
      <sz val="10"/>
      <name val="Foundry Form Sans"/>
    </font>
    <font>
      <sz val="11"/>
      <color theme="1"/>
      <name val="Foundry Form Sans"/>
    </font>
    <font>
      <b/>
      <sz val="16"/>
      <color theme="1"/>
      <name val="Foundry Form Sans"/>
    </font>
    <font>
      <b/>
      <sz val="14"/>
      <color theme="1"/>
      <name val="Foundry Form Sans"/>
    </font>
    <font>
      <b/>
      <u/>
      <sz val="11"/>
      <color theme="1"/>
      <name val="Foundry Form Sans"/>
    </font>
    <font>
      <u/>
      <sz val="11"/>
      <color theme="10"/>
      <name val="Calibri"/>
      <family val="2"/>
    </font>
    <font>
      <b/>
      <sz val="11"/>
      <color theme="1"/>
      <name val="Foundry Form Sans"/>
    </font>
    <font>
      <u/>
      <sz val="11"/>
      <color theme="10"/>
      <name val="Foundry Form Sans"/>
    </font>
    <font>
      <sz val="10"/>
      <color theme="1"/>
      <name val="Foundry Form Sans"/>
    </font>
    <font>
      <b/>
      <sz val="10"/>
      <name val="Tahoma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0"/>
      <name val="Tahoma"/>
      <family val="2"/>
    </font>
    <font>
      <sz val="10"/>
      <name val="Tahoma"/>
      <family val="2"/>
    </font>
    <font>
      <sz val="10"/>
      <color theme="0" tint="-0.14999847407452621"/>
      <name val="Tahoma"/>
      <family val="2"/>
    </font>
    <font>
      <b/>
      <sz val="12"/>
      <name val="Tahoma"/>
      <family val="2"/>
    </font>
    <font>
      <sz val="8"/>
      <name val="Tahoma"/>
    </font>
    <font>
      <sz val="10"/>
      <color theme="2"/>
      <name val="Tahoma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0">
    <xf numFmtId="0" fontId="0" fillId="0" borderId="0"/>
    <xf numFmtId="0" fontId="1" fillId="0" borderId="0">
      <alignment horizontal="left"/>
    </xf>
    <xf numFmtId="0" fontId="2" fillId="0" borderId="0">
      <alignment horizontal="left"/>
    </xf>
    <xf numFmtId="0" fontId="2" fillId="0" borderId="0">
      <alignment horizontal="center" vertical="center" wrapText="1"/>
    </xf>
    <xf numFmtId="0" fontId="2" fillId="0" borderId="0">
      <alignment horizontal="left" vertical="center" wrapText="1"/>
    </xf>
    <xf numFmtId="0" fontId="2" fillId="0" borderId="0">
      <alignment horizontal="right"/>
    </xf>
    <xf numFmtId="0" fontId="10" fillId="0" borderId="0" applyNumberFormat="0" applyFill="0" applyBorder="0" applyAlignment="0" applyProtection="0">
      <alignment vertical="top"/>
      <protection locked="0"/>
    </xf>
    <xf numFmtId="9" fontId="17" fillId="0" borderId="0" applyFont="0" applyFill="0" applyBorder="0" applyAlignment="0" applyProtection="0"/>
    <xf numFmtId="0" fontId="4" fillId="0" borderId="0"/>
    <xf numFmtId="43" fontId="18" fillId="0" borderId="0" applyFont="0" applyFill="0" applyBorder="0" applyAlignment="0" applyProtection="0"/>
  </cellStyleXfs>
  <cellXfs count="61">
    <xf numFmtId="0" fontId="0" fillId="0" borderId="0" xfId="0"/>
    <xf numFmtId="3" fontId="0" fillId="0" borderId="0" xfId="0" applyNumberFormat="1"/>
    <xf numFmtId="0" fontId="4" fillId="0" borderId="0" xfId="0" applyFont="1"/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1" xfId="0" applyBorder="1"/>
    <xf numFmtId="3" fontId="0" fillId="0" borderId="1" xfId="0" applyNumberFormat="1" applyBorder="1"/>
    <xf numFmtId="164" fontId="0" fillId="0" borderId="1" xfId="0" applyNumberFormat="1" applyBorder="1"/>
    <xf numFmtId="0" fontId="5" fillId="0" borderId="0" xfId="0" applyFont="1" applyAlignment="1">
      <alignment vertical="center"/>
    </xf>
    <xf numFmtId="0" fontId="4" fillId="0" borderId="1" xfId="0" applyFont="1" applyBorder="1"/>
    <xf numFmtId="0" fontId="4" fillId="0" borderId="0" xfId="0" applyFont="1" applyAlignment="1"/>
    <xf numFmtId="0" fontId="0" fillId="0" borderId="0" xfId="0" applyBorder="1"/>
    <xf numFmtId="0" fontId="0" fillId="0" borderId="0" xfId="0" applyProtection="1"/>
    <xf numFmtId="0" fontId="4" fillId="0" borderId="0" xfId="0" applyFont="1" applyProtection="1"/>
    <xf numFmtId="0" fontId="6" fillId="3" borderId="0" xfId="0" applyFont="1" applyFill="1"/>
    <xf numFmtId="0" fontId="7" fillId="3" borderId="0" xfId="0" applyFont="1" applyFill="1"/>
    <xf numFmtId="0" fontId="8" fillId="3" borderId="0" xfId="0" applyFont="1" applyFill="1"/>
    <xf numFmtId="0" fontId="9" fillId="3" borderId="0" xfId="0" applyFont="1" applyFill="1"/>
    <xf numFmtId="0" fontId="3" fillId="0" borderId="0" xfId="1" applyFont="1" applyBorder="1">
      <alignment horizontal="left"/>
    </xf>
    <xf numFmtId="0" fontId="10" fillId="3" borderId="0" xfId="6" applyFill="1" applyAlignment="1" applyProtection="1"/>
    <xf numFmtId="0" fontId="11" fillId="3" borderId="0" xfId="0" applyFont="1" applyFill="1"/>
    <xf numFmtId="0" fontId="12" fillId="3" borderId="0" xfId="6" applyFont="1" applyFill="1" applyAlignment="1" applyProtection="1"/>
    <xf numFmtId="0" fontId="6" fillId="3" borderId="1" xfId="0" applyFont="1" applyFill="1" applyBorder="1"/>
    <xf numFmtId="0" fontId="13" fillId="3" borderId="0" xfId="0" applyFont="1" applyFill="1"/>
    <xf numFmtId="0" fontId="4" fillId="0" borderId="4" xfId="0" applyFont="1" applyBorder="1" applyAlignment="1">
      <alignment wrapText="1"/>
    </xf>
    <xf numFmtId="0" fontId="4" fillId="0" borderId="0" xfId="0" applyFont="1" applyBorder="1"/>
    <xf numFmtId="3" fontId="4" fillId="0" borderId="0" xfId="0" applyNumberFormat="1" applyFont="1"/>
    <xf numFmtId="3" fontId="14" fillId="0" borderId="0" xfId="0" applyNumberFormat="1" applyFont="1"/>
    <xf numFmtId="0" fontId="15" fillId="0" borderId="0" xfId="0" applyFont="1"/>
    <xf numFmtId="0" fontId="16" fillId="0" borderId="0" xfId="0" applyFont="1"/>
    <xf numFmtId="3" fontId="4" fillId="0" borderId="0" xfId="0" applyNumberFormat="1" applyFont="1" applyAlignment="1">
      <alignment vertical="top"/>
    </xf>
    <xf numFmtId="3" fontId="16" fillId="0" borderId="0" xfId="0" applyNumberFormat="1" applyFont="1"/>
    <xf numFmtId="49" fontId="4" fillId="0" borderId="0" xfId="0" applyNumberFormat="1" applyFont="1" applyBorder="1" applyAlignment="1">
      <alignment horizontal="center" wrapText="1"/>
    </xf>
    <xf numFmtId="9" fontId="0" fillId="0" borderId="0" xfId="7" applyFont="1"/>
    <xf numFmtId="9" fontId="0" fillId="0" borderId="0" xfId="7" applyNumberFormat="1" applyFont="1"/>
    <xf numFmtId="166" fontId="0" fillId="0" borderId="0" xfId="9" applyNumberFormat="1" applyFont="1"/>
    <xf numFmtId="0" fontId="19" fillId="0" borderId="0" xfId="0" applyFont="1"/>
    <xf numFmtId="165" fontId="6" fillId="3" borderId="0" xfId="0" quotePrefix="1" applyNumberFormat="1" applyFont="1" applyFill="1" applyAlignment="1">
      <alignment horizontal="left"/>
    </xf>
    <xf numFmtId="166" fontId="0" fillId="0" borderId="1" xfId="9" applyNumberFormat="1" applyFont="1" applyBorder="1"/>
    <xf numFmtId="0" fontId="19" fillId="0" borderId="1" xfId="0" applyFont="1" applyBorder="1"/>
    <xf numFmtId="0" fontId="20" fillId="0" borderId="0" xfId="0" applyFont="1"/>
    <xf numFmtId="0" fontId="4" fillId="0" borderId="1" xfId="0" applyFont="1" applyBorder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0" fontId="22" fillId="0" borderId="0" xfId="0" applyFont="1"/>
    <xf numFmtId="0" fontId="0" fillId="0" borderId="0" xfId="0" applyAlignment="1">
      <alignment horizontal="center"/>
    </xf>
    <xf numFmtId="0" fontId="4" fillId="0" borderId="0" xfId="0" applyFont="1" applyBorder="1" applyAlignment="1">
      <alignment wrapText="1"/>
    </xf>
    <xf numFmtId="0" fontId="4" fillId="0" borderId="0" xfId="0" quotePrefix="1" applyFont="1"/>
    <xf numFmtId="167" fontId="0" fillId="0" borderId="0" xfId="0" applyNumberFormat="1" applyAlignment="1">
      <alignment horizontal="center"/>
    </xf>
    <xf numFmtId="167" fontId="0" fillId="0" borderId="1" xfId="0" applyNumberFormat="1" applyBorder="1" applyAlignment="1">
      <alignment horizontal="center"/>
    </xf>
    <xf numFmtId="3" fontId="0" fillId="0" borderId="0" xfId="0" quotePrefix="1" applyNumberFormat="1"/>
    <xf numFmtId="166" fontId="0" fillId="0" borderId="0" xfId="9" quotePrefix="1" applyNumberFormat="1" applyFont="1"/>
    <xf numFmtId="0" fontId="0" fillId="0" borderId="0" xfId="0" quotePrefix="1"/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2" borderId="0" xfId="0" applyFill="1" applyAlignment="1">
      <alignment horizontal="center"/>
    </xf>
    <xf numFmtId="0" fontId="4" fillId="2" borderId="0" xfId="0" applyFont="1" applyFill="1" applyAlignment="1">
      <alignment horizontal="center"/>
    </xf>
  </cellXfs>
  <cellStyles count="10">
    <cellStyle name="Comma" xfId="9" builtinId="3"/>
    <cellStyle name="Hyperlink" xfId="6" builtinId="8"/>
    <cellStyle name="Normal" xfId="0" builtinId="0"/>
    <cellStyle name="Normal 2" xfId="8" xr:uid="{00000000-0005-0000-0000-000003000000}"/>
    <cellStyle name="Percent" xfId="7" builtinId="5"/>
    <cellStyle name="Style1" xfId="1" xr:uid="{00000000-0005-0000-0000-000005000000}"/>
    <cellStyle name="Style2" xfId="2" xr:uid="{00000000-0005-0000-0000-000006000000}"/>
    <cellStyle name="Style3" xfId="3" xr:uid="{00000000-0005-0000-0000-000007000000}"/>
    <cellStyle name="Style4" xfId="4" xr:uid="{00000000-0005-0000-0000-000008000000}"/>
    <cellStyle name="Style5" xfId="5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Lbls>
            <c:delete val="1"/>
          </c:dLbls>
          <c:cat>
            <c:strRef>
              <c:f>'Borough Table'!$C$12:$C$41</c:f>
              <c:strCache>
                <c:ptCount val="30"/>
                <c:pt idx="0">
                  <c:v>Ireland</c:v>
                </c:pt>
                <c:pt idx="1">
                  <c:v>India</c:v>
                </c:pt>
                <c:pt idx="2">
                  <c:v>Nigeria</c:v>
                </c:pt>
                <c:pt idx="3">
                  <c:v>Pakistan</c:v>
                </c:pt>
                <c:pt idx="4">
                  <c:v>Ghana</c:v>
                </c:pt>
                <c:pt idx="5">
                  <c:v>Kosovo</c:v>
                </c:pt>
                <c:pt idx="6">
                  <c:v>Kenya</c:v>
                </c:pt>
                <c:pt idx="7">
                  <c:v>Jamaica</c:v>
                </c:pt>
                <c:pt idx="8">
                  <c:v>Somalia</c:v>
                </c:pt>
                <c:pt idx="9">
                  <c:v>Cyprus EU</c:v>
                </c:pt>
                <c:pt idx="10">
                  <c:v>Bangladesh</c:v>
                </c:pt>
                <c:pt idx="11">
                  <c:v>Uganda</c:v>
                </c:pt>
                <c:pt idx="12">
                  <c:v>Germany</c:v>
                </c:pt>
                <c:pt idx="13">
                  <c:v>Sri Lanka</c:v>
                </c:pt>
                <c:pt idx="14">
                  <c:v>Congo (Democratic Republic)</c:v>
                </c:pt>
                <c:pt idx="15">
                  <c:v>Turkey</c:v>
                </c:pt>
                <c:pt idx="16">
                  <c:v>Zimbabwe</c:v>
                </c:pt>
                <c:pt idx="17">
                  <c:v>Hong Kong</c:v>
                </c:pt>
                <c:pt idx="18">
                  <c:v>South Africa</c:v>
                </c:pt>
                <c:pt idx="19">
                  <c:v>Malaysia</c:v>
                </c:pt>
                <c:pt idx="20">
                  <c:v>Italy</c:v>
                </c:pt>
                <c:pt idx="21">
                  <c:v>Greece</c:v>
                </c:pt>
                <c:pt idx="22">
                  <c:v>Sierra Leone</c:v>
                </c:pt>
                <c:pt idx="23">
                  <c:v>Philippines</c:v>
                </c:pt>
                <c:pt idx="24">
                  <c:v>France</c:v>
                </c:pt>
                <c:pt idx="25">
                  <c:v>Portugal</c:v>
                </c:pt>
                <c:pt idx="26">
                  <c:v>Poland</c:v>
                </c:pt>
                <c:pt idx="27">
                  <c:v>Malta</c:v>
                </c:pt>
                <c:pt idx="28">
                  <c:v>Barbados</c:v>
                </c:pt>
                <c:pt idx="29">
                  <c:v>Mauritius</c:v>
                </c:pt>
              </c:strCache>
            </c:strRef>
          </c:cat>
          <c:val>
            <c:numRef>
              <c:f>'Borough Table'!$D$12:$D$41</c:f>
              <c:numCache>
                <c:formatCode>#,##0</c:formatCode>
                <c:ptCount val="30"/>
                <c:pt idx="0">
                  <c:v>2202</c:v>
                </c:pt>
                <c:pt idx="1">
                  <c:v>1572</c:v>
                </c:pt>
                <c:pt idx="2">
                  <c:v>1475</c:v>
                </c:pt>
                <c:pt idx="3">
                  <c:v>1461</c:v>
                </c:pt>
                <c:pt idx="4">
                  <c:v>717</c:v>
                </c:pt>
                <c:pt idx="5">
                  <c:v>619</c:v>
                </c:pt>
                <c:pt idx="6">
                  <c:v>548</c:v>
                </c:pt>
                <c:pt idx="7">
                  <c:v>519</c:v>
                </c:pt>
                <c:pt idx="8">
                  <c:v>519</c:v>
                </c:pt>
                <c:pt idx="9">
                  <c:v>440</c:v>
                </c:pt>
                <c:pt idx="10">
                  <c:v>361</c:v>
                </c:pt>
                <c:pt idx="11">
                  <c:v>320</c:v>
                </c:pt>
                <c:pt idx="12">
                  <c:v>307</c:v>
                </c:pt>
                <c:pt idx="13">
                  <c:v>303</c:v>
                </c:pt>
                <c:pt idx="14">
                  <c:v>286</c:v>
                </c:pt>
                <c:pt idx="15">
                  <c:v>267</c:v>
                </c:pt>
                <c:pt idx="16">
                  <c:v>259</c:v>
                </c:pt>
                <c:pt idx="17">
                  <c:v>242</c:v>
                </c:pt>
                <c:pt idx="18">
                  <c:v>227</c:v>
                </c:pt>
                <c:pt idx="19">
                  <c:v>210</c:v>
                </c:pt>
                <c:pt idx="20">
                  <c:v>198</c:v>
                </c:pt>
                <c:pt idx="21">
                  <c:v>192</c:v>
                </c:pt>
                <c:pt idx="22">
                  <c:v>190</c:v>
                </c:pt>
                <c:pt idx="23">
                  <c:v>182</c:v>
                </c:pt>
                <c:pt idx="24">
                  <c:v>171</c:v>
                </c:pt>
                <c:pt idx="25">
                  <c:v>160</c:v>
                </c:pt>
                <c:pt idx="26">
                  <c:v>159</c:v>
                </c:pt>
                <c:pt idx="27">
                  <c:v>146</c:v>
                </c:pt>
                <c:pt idx="28">
                  <c:v>132</c:v>
                </c:pt>
                <c:pt idx="29">
                  <c:v>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A5-4399-B0F5-1F857A6A7F5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7098112"/>
        <c:axId val="107100416"/>
      </c:barChart>
      <c:catAx>
        <c:axId val="10709811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crossAx val="107100416"/>
        <c:crosses val="autoZero"/>
        <c:auto val="1"/>
        <c:lblAlgn val="ctr"/>
        <c:lblOffset val="50"/>
        <c:noMultiLvlLbl val="0"/>
      </c:catAx>
      <c:valAx>
        <c:axId val="107100416"/>
        <c:scaling>
          <c:orientation val="minMax"/>
        </c:scaling>
        <c:delete val="0"/>
        <c:axPos val="t"/>
        <c:majorGridlines/>
        <c:numFmt formatCode="#,##0" sourceLinked="1"/>
        <c:majorTickMark val="out"/>
        <c:minorTickMark val="none"/>
        <c:tickLblPos val="nextTo"/>
        <c:crossAx val="1070981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Lbls>
            <c:delete val="1"/>
          </c:dLbls>
          <c:cat>
            <c:strRef>
              <c:f>'Country Table'!$B$12:$B$44</c:f>
              <c:strCache>
                <c:ptCount val="33"/>
                <c:pt idx="0">
                  <c:v>Barking and Dagenham</c:v>
                </c:pt>
                <c:pt idx="1">
                  <c:v>Barnet</c:v>
                </c:pt>
                <c:pt idx="2">
                  <c:v>Bexley</c:v>
                </c:pt>
                <c:pt idx="3">
                  <c:v>Brent</c:v>
                </c:pt>
                <c:pt idx="4">
                  <c:v>Bromley</c:v>
                </c:pt>
                <c:pt idx="5">
                  <c:v>Camden</c:v>
                </c:pt>
                <c:pt idx="6">
                  <c:v>City of London</c:v>
                </c:pt>
                <c:pt idx="7">
                  <c:v>Croydon</c:v>
                </c:pt>
                <c:pt idx="8">
                  <c:v>Ealing</c:v>
                </c:pt>
                <c:pt idx="9">
                  <c:v>Enfield</c:v>
                </c:pt>
                <c:pt idx="10">
                  <c:v>Greenwich</c:v>
                </c:pt>
                <c:pt idx="11">
                  <c:v>Hackney</c:v>
                </c:pt>
                <c:pt idx="12">
                  <c:v>Hammersmith and Fulham</c:v>
                </c:pt>
                <c:pt idx="13">
                  <c:v>Haringey</c:v>
                </c:pt>
                <c:pt idx="14">
                  <c:v>Harrow</c:v>
                </c:pt>
                <c:pt idx="15">
                  <c:v>Havering</c:v>
                </c:pt>
                <c:pt idx="16">
                  <c:v>Hillingdon</c:v>
                </c:pt>
                <c:pt idx="17">
                  <c:v>Hounslow</c:v>
                </c:pt>
                <c:pt idx="18">
                  <c:v>Islington</c:v>
                </c:pt>
                <c:pt idx="19">
                  <c:v>Kensington and Chelsea</c:v>
                </c:pt>
                <c:pt idx="20">
                  <c:v>Kingston upon Thames</c:v>
                </c:pt>
                <c:pt idx="21">
                  <c:v>Lambeth</c:v>
                </c:pt>
                <c:pt idx="22">
                  <c:v>Lewisham</c:v>
                </c:pt>
                <c:pt idx="23">
                  <c:v>Merton</c:v>
                </c:pt>
                <c:pt idx="24">
                  <c:v>Newham</c:v>
                </c:pt>
                <c:pt idx="25">
                  <c:v>Redbridge</c:v>
                </c:pt>
                <c:pt idx="26">
                  <c:v>Richmond upon Thames</c:v>
                </c:pt>
                <c:pt idx="27">
                  <c:v>Southwark</c:v>
                </c:pt>
                <c:pt idx="28">
                  <c:v>Sutton</c:v>
                </c:pt>
                <c:pt idx="29">
                  <c:v>Tower Hamlets</c:v>
                </c:pt>
                <c:pt idx="30">
                  <c:v>Waltham Forest</c:v>
                </c:pt>
                <c:pt idx="31">
                  <c:v>Wandsworth</c:v>
                </c:pt>
                <c:pt idx="32">
                  <c:v>Westminster</c:v>
                </c:pt>
              </c:strCache>
            </c:strRef>
          </c:cat>
          <c:val>
            <c:numRef>
              <c:f>'Country Table'!$F$12:$F$44</c:f>
              <c:numCache>
                <c:formatCode>_-* #,##0_-;\-* #,##0_-;_-* "-"??_-;_-@_-</c:formatCode>
                <c:ptCount val="33"/>
                <c:pt idx="0">
                  <c:v>128483</c:v>
                </c:pt>
                <c:pt idx="1">
                  <c:v>221293</c:v>
                </c:pt>
                <c:pt idx="2">
                  <c:v>194713</c:v>
                </c:pt>
                <c:pt idx="3">
                  <c:v>149242</c:v>
                </c:pt>
                <c:pt idx="4">
                  <c:v>263052</c:v>
                </c:pt>
                <c:pt idx="5">
                  <c:v>114647</c:v>
                </c:pt>
                <c:pt idx="6">
                  <c:v>4327</c:v>
                </c:pt>
                <c:pt idx="7">
                  <c:v>254536</c:v>
                </c:pt>
                <c:pt idx="8">
                  <c:v>180561</c:v>
                </c:pt>
                <c:pt idx="9">
                  <c:v>196824</c:v>
                </c:pt>
                <c:pt idx="10">
                  <c:v>180579</c:v>
                </c:pt>
                <c:pt idx="11">
                  <c:v>156219</c:v>
                </c:pt>
                <c:pt idx="12">
                  <c:v>99816</c:v>
                </c:pt>
                <c:pt idx="13">
                  <c:v>143117</c:v>
                </c:pt>
                <c:pt idx="14">
                  <c:v>127610</c:v>
                </c:pt>
                <c:pt idx="15">
                  <c:v>211167</c:v>
                </c:pt>
                <c:pt idx="16">
                  <c:v>188260</c:v>
                </c:pt>
                <c:pt idx="17">
                  <c:v>145555</c:v>
                </c:pt>
                <c:pt idx="18">
                  <c:v>130213</c:v>
                </c:pt>
                <c:pt idx="19">
                  <c:v>66063</c:v>
                </c:pt>
                <c:pt idx="20">
                  <c:v>111413</c:v>
                </c:pt>
                <c:pt idx="21">
                  <c:v>195091</c:v>
                </c:pt>
                <c:pt idx="22">
                  <c:v>193483</c:v>
                </c:pt>
                <c:pt idx="23">
                  <c:v>127245</c:v>
                </c:pt>
                <c:pt idx="24">
                  <c:v>162447</c:v>
                </c:pt>
                <c:pt idx="25">
                  <c:v>174963</c:v>
                </c:pt>
                <c:pt idx="26">
                  <c:v>139053</c:v>
                </c:pt>
                <c:pt idx="27">
                  <c:v>182392</c:v>
                </c:pt>
                <c:pt idx="28">
                  <c:v>151448</c:v>
                </c:pt>
                <c:pt idx="29">
                  <c:v>165079</c:v>
                </c:pt>
                <c:pt idx="30">
                  <c:v>171071</c:v>
                </c:pt>
                <c:pt idx="31">
                  <c:v>203321</c:v>
                </c:pt>
                <c:pt idx="32">
                  <c:v>90702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6D-447A-822F-EA2CB4C835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0"/>
        <c:axId val="143720448"/>
        <c:axId val="143722368"/>
      </c:barChart>
      <c:catAx>
        <c:axId val="14372044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crossAx val="143722368"/>
        <c:crosses val="autoZero"/>
        <c:auto val="1"/>
        <c:lblAlgn val="ctr"/>
        <c:lblOffset val="50"/>
        <c:noMultiLvlLbl val="0"/>
      </c:catAx>
      <c:valAx>
        <c:axId val="143722368"/>
        <c:scaling>
          <c:orientation val="minMax"/>
        </c:scaling>
        <c:delete val="0"/>
        <c:axPos val="t"/>
        <c:majorGridlines/>
        <c:numFmt formatCode="#,##0" sourceLinked="0"/>
        <c:majorTickMark val="out"/>
        <c:minorTickMark val="none"/>
        <c:tickLblPos val="nextTo"/>
        <c:crossAx val="1437204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Lbls>
            <c:delete val="1"/>
          </c:dLbls>
          <c:cat>
            <c:strRef>
              <c:f>'Country Table'!$B$12:$B$44</c:f>
              <c:strCache>
                <c:ptCount val="33"/>
                <c:pt idx="0">
                  <c:v>Barking and Dagenham</c:v>
                </c:pt>
                <c:pt idx="1">
                  <c:v>Barnet</c:v>
                </c:pt>
                <c:pt idx="2">
                  <c:v>Bexley</c:v>
                </c:pt>
                <c:pt idx="3">
                  <c:v>Brent</c:v>
                </c:pt>
                <c:pt idx="4">
                  <c:v>Bromley</c:v>
                </c:pt>
                <c:pt idx="5">
                  <c:v>Camden</c:v>
                </c:pt>
                <c:pt idx="6">
                  <c:v>City of London</c:v>
                </c:pt>
                <c:pt idx="7">
                  <c:v>Croydon</c:v>
                </c:pt>
                <c:pt idx="8">
                  <c:v>Ealing</c:v>
                </c:pt>
                <c:pt idx="9">
                  <c:v>Enfield</c:v>
                </c:pt>
                <c:pt idx="10">
                  <c:v>Greenwich</c:v>
                </c:pt>
                <c:pt idx="11">
                  <c:v>Hackney</c:v>
                </c:pt>
                <c:pt idx="12">
                  <c:v>Hammersmith and Fulham</c:v>
                </c:pt>
                <c:pt idx="13">
                  <c:v>Haringey</c:v>
                </c:pt>
                <c:pt idx="14">
                  <c:v>Harrow</c:v>
                </c:pt>
                <c:pt idx="15">
                  <c:v>Havering</c:v>
                </c:pt>
                <c:pt idx="16">
                  <c:v>Hillingdon</c:v>
                </c:pt>
                <c:pt idx="17">
                  <c:v>Hounslow</c:v>
                </c:pt>
                <c:pt idx="18">
                  <c:v>Islington</c:v>
                </c:pt>
                <c:pt idx="19">
                  <c:v>Kensington and Chelsea</c:v>
                </c:pt>
                <c:pt idx="20">
                  <c:v>Kingston upon Thames</c:v>
                </c:pt>
                <c:pt idx="21">
                  <c:v>Lambeth</c:v>
                </c:pt>
                <c:pt idx="22">
                  <c:v>Lewisham</c:v>
                </c:pt>
                <c:pt idx="23">
                  <c:v>Merton</c:v>
                </c:pt>
                <c:pt idx="24">
                  <c:v>Newham</c:v>
                </c:pt>
                <c:pt idx="25">
                  <c:v>Redbridge</c:v>
                </c:pt>
                <c:pt idx="26">
                  <c:v>Richmond upon Thames</c:v>
                </c:pt>
                <c:pt idx="27">
                  <c:v>Southwark</c:v>
                </c:pt>
                <c:pt idx="28">
                  <c:v>Sutton</c:v>
                </c:pt>
                <c:pt idx="29">
                  <c:v>Tower Hamlets</c:v>
                </c:pt>
                <c:pt idx="30">
                  <c:v>Waltham Forest</c:v>
                </c:pt>
                <c:pt idx="31">
                  <c:v>Wandsworth</c:v>
                </c:pt>
                <c:pt idx="32">
                  <c:v>Westminster</c:v>
                </c:pt>
              </c:strCache>
            </c:strRef>
          </c:cat>
          <c:val>
            <c:numRef>
              <c:f>'Country Table'!$I$12:$I$44</c:f>
              <c:numCache>
                <c:formatCode>#,##0_ ;\-#,##0\ </c:formatCode>
                <c:ptCount val="33"/>
                <c:pt idx="0">
                  <c:v>19</c:v>
                </c:pt>
                <c:pt idx="1">
                  <c:v>3403</c:v>
                </c:pt>
                <c:pt idx="2">
                  <c:v>-4654</c:v>
                </c:pt>
                <c:pt idx="3">
                  <c:v>9454</c:v>
                </c:pt>
                <c:pt idx="4">
                  <c:v>-1596</c:v>
                </c:pt>
                <c:pt idx="5">
                  <c:v>-12048</c:v>
                </c:pt>
                <c:pt idx="6">
                  <c:v>-343</c:v>
                </c:pt>
                <c:pt idx="7">
                  <c:v>-1358</c:v>
                </c:pt>
                <c:pt idx="8">
                  <c:v>5340</c:v>
                </c:pt>
                <c:pt idx="9">
                  <c:v>-6044</c:v>
                </c:pt>
                <c:pt idx="10">
                  <c:v>4934</c:v>
                </c:pt>
                <c:pt idx="11">
                  <c:v>6189</c:v>
                </c:pt>
                <c:pt idx="12">
                  <c:v>-4638</c:v>
                </c:pt>
                <c:pt idx="13">
                  <c:v>1889</c:v>
                </c:pt>
                <c:pt idx="14">
                  <c:v>-4397</c:v>
                </c:pt>
                <c:pt idx="15">
                  <c:v>-1673</c:v>
                </c:pt>
                <c:pt idx="16">
                  <c:v>-3599</c:v>
                </c:pt>
                <c:pt idx="17">
                  <c:v>1511</c:v>
                </c:pt>
                <c:pt idx="18">
                  <c:v>-2882</c:v>
                </c:pt>
                <c:pt idx="19">
                  <c:v>-10675</c:v>
                </c:pt>
                <c:pt idx="20">
                  <c:v>-3407</c:v>
                </c:pt>
                <c:pt idx="21">
                  <c:v>9754</c:v>
                </c:pt>
                <c:pt idx="22">
                  <c:v>10684</c:v>
                </c:pt>
                <c:pt idx="23">
                  <c:v>2955</c:v>
                </c:pt>
                <c:pt idx="24">
                  <c:v>19877</c:v>
                </c:pt>
                <c:pt idx="25">
                  <c:v>-934</c:v>
                </c:pt>
                <c:pt idx="26">
                  <c:v>-2532</c:v>
                </c:pt>
                <c:pt idx="27">
                  <c:v>7776</c:v>
                </c:pt>
                <c:pt idx="28">
                  <c:v>-942</c:v>
                </c:pt>
                <c:pt idx="29">
                  <c:v>20417</c:v>
                </c:pt>
                <c:pt idx="30">
                  <c:v>12634</c:v>
                </c:pt>
                <c:pt idx="31">
                  <c:v>4899</c:v>
                </c:pt>
                <c:pt idx="32">
                  <c:v>-11705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F0-4EAE-BEF5-14310EC4B51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80"/>
        <c:axId val="143720448"/>
        <c:axId val="143722368"/>
      </c:barChart>
      <c:catAx>
        <c:axId val="14372044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crossAx val="143722368"/>
        <c:crosses val="autoZero"/>
        <c:auto val="1"/>
        <c:lblAlgn val="ctr"/>
        <c:lblOffset val="50"/>
        <c:noMultiLvlLbl val="0"/>
      </c:catAx>
      <c:valAx>
        <c:axId val="143722368"/>
        <c:scaling>
          <c:orientation val="minMax"/>
        </c:scaling>
        <c:delete val="0"/>
        <c:axPos val="t"/>
        <c:majorGridlines/>
        <c:numFmt formatCode="#,##0" sourceLinked="0"/>
        <c:majorTickMark val="out"/>
        <c:minorTickMark val="none"/>
        <c:tickLblPos val="nextTo"/>
        <c:crossAx val="1437204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://data.london.gov.uk/census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47625</xdr:colOff>
      <xdr:row>1</xdr:row>
      <xdr:rowOff>95250</xdr:rowOff>
    </xdr:from>
    <xdr:to>
      <xdr:col>14</xdr:col>
      <xdr:colOff>304800</xdr:colOff>
      <xdr:row>4</xdr:row>
      <xdr:rowOff>57150</xdr:rowOff>
    </xdr:to>
    <xdr:pic>
      <xdr:nvPicPr>
        <xdr:cNvPr id="2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95250"/>
          <a:ext cx="33051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600073</xdr:colOff>
      <xdr:row>7</xdr:row>
      <xdr:rowOff>0</xdr:rowOff>
    </xdr:from>
    <xdr:to>
      <xdr:col>17</xdr:col>
      <xdr:colOff>295274</xdr:colOff>
      <xdr:row>43</xdr:row>
      <xdr:rowOff>76199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28575</xdr:colOff>
      <xdr:row>9</xdr:row>
      <xdr:rowOff>9525</xdr:rowOff>
    </xdr:from>
    <xdr:to>
      <xdr:col>19</xdr:col>
      <xdr:colOff>333376</xdr:colOff>
      <xdr:row>45</xdr:row>
      <xdr:rowOff>100013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0</xdr:colOff>
      <xdr:row>9</xdr:row>
      <xdr:rowOff>9525</xdr:rowOff>
    </xdr:from>
    <xdr:to>
      <xdr:col>35</xdr:col>
      <xdr:colOff>304801</xdr:colOff>
      <xdr:row>45</xdr:row>
      <xdr:rowOff>100013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BDEB70E-7DF7-4D52-B6A9-D6D05C2360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 2007 - 2010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ensus@london.gov.uk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61"/>
  <sheetViews>
    <sheetView tabSelected="1" zoomScaleNormal="100" workbookViewId="0">
      <selection activeCell="C6" sqref="C6"/>
    </sheetView>
  </sheetViews>
  <sheetFormatPr defaultRowHeight="15" x14ac:dyDescent="0.25"/>
  <cols>
    <col min="1" max="1" width="3.140625" style="14" customWidth="1"/>
    <col min="2" max="2" width="21.5703125" style="14" bestFit="1" customWidth="1"/>
    <col min="3" max="3" width="14.42578125" style="14" bestFit="1" customWidth="1"/>
    <col min="4" max="16384" width="9.140625" style="14"/>
  </cols>
  <sheetData>
    <row r="2" spans="2:12" ht="20.25" x14ac:dyDescent="0.3">
      <c r="B2" s="15" t="s">
        <v>284</v>
      </c>
    </row>
    <row r="3" spans="2:12" ht="18.75" x14ac:dyDescent="0.3">
      <c r="B3" s="16" t="s">
        <v>285</v>
      </c>
    </row>
    <row r="4" spans="2:12" ht="18.75" x14ac:dyDescent="0.3">
      <c r="B4" s="16"/>
    </row>
    <row r="6" spans="2:12" x14ac:dyDescent="0.25">
      <c r="B6" s="17" t="s">
        <v>228</v>
      </c>
    </row>
    <row r="7" spans="2:12" x14ac:dyDescent="0.25">
      <c r="B7" s="14" t="s">
        <v>229</v>
      </c>
      <c r="D7" s="14" t="s">
        <v>230</v>
      </c>
    </row>
    <row r="9" spans="2:12" x14ac:dyDescent="0.25">
      <c r="B9" s="14" t="s">
        <v>227</v>
      </c>
      <c r="D9" s="14" t="s">
        <v>298</v>
      </c>
      <c r="F9" s="18"/>
    </row>
    <row r="10" spans="2:12" x14ac:dyDescent="0.25">
      <c r="D10" s="14" t="s">
        <v>305</v>
      </c>
    </row>
    <row r="12" spans="2:12" x14ac:dyDescent="0.25">
      <c r="B12" s="14" t="s">
        <v>231</v>
      </c>
      <c r="D12" s="14" t="s">
        <v>304</v>
      </c>
    </row>
    <row r="14" spans="2:12" x14ac:dyDescent="0.25">
      <c r="B14" s="14" t="s">
        <v>286</v>
      </c>
      <c r="D14" s="14" t="s">
        <v>291</v>
      </c>
      <c r="L14" s="14" t="s">
        <v>299</v>
      </c>
    </row>
    <row r="15" spans="2:12" x14ac:dyDescent="0.25">
      <c r="B15" s="14" t="s">
        <v>287</v>
      </c>
      <c r="D15" s="14" t="s">
        <v>292</v>
      </c>
    </row>
    <row r="16" spans="2:12" x14ac:dyDescent="0.25">
      <c r="B16" s="14" t="s">
        <v>288</v>
      </c>
      <c r="D16" s="14" t="s">
        <v>293</v>
      </c>
    </row>
    <row r="18" spans="2:8" x14ac:dyDescent="0.25">
      <c r="B18" s="14" t="s">
        <v>289</v>
      </c>
      <c r="D18" s="14" t="s">
        <v>308</v>
      </c>
    </row>
    <row r="21" spans="2:8" x14ac:dyDescent="0.25">
      <c r="B21" s="17" t="s">
        <v>306</v>
      </c>
      <c r="D21" s="14" t="s">
        <v>295</v>
      </c>
      <c r="F21" s="20"/>
    </row>
    <row r="22" spans="2:8" x14ac:dyDescent="0.25">
      <c r="D22" s="14" t="s">
        <v>296</v>
      </c>
      <c r="F22" s="20"/>
    </row>
    <row r="23" spans="2:8" x14ac:dyDescent="0.25">
      <c r="F23" s="20"/>
    </row>
    <row r="24" spans="2:8" x14ac:dyDescent="0.25">
      <c r="D24" s="14" t="s">
        <v>300</v>
      </c>
      <c r="F24" s="20"/>
    </row>
    <row r="25" spans="2:8" x14ac:dyDescent="0.25">
      <c r="D25" s="14" t="s">
        <v>301</v>
      </c>
      <c r="F25" s="20"/>
    </row>
    <row r="26" spans="2:8" x14ac:dyDescent="0.25">
      <c r="F26" s="20"/>
    </row>
    <row r="28" spans="2:8" x14ac:dyDescent="0.25">
      <c r="B28" s="17" t="s">
        <v>218</v>
      </c>
    </row>
    <row r="29" spans="2:8" x14ac:dyDescent="0.25">
      <c r="B29" s="14" t="s">
        <v>233</v>
      </c>
    </row>
    <row r="31" spans="2:8" x14ac:dyDescent="0.25">
      <c r="B31" s="22" t="s">
        <v>219</v>
      </c>
      <c r="C31" s="22"/>
      <c r="D31" s="22"/>
      <c r="E31" s="22"/>
      <c r="F31" s="22"/>
      <c r="G31" s="22" t="s">
        <v>220</v>
      </c>
      <c r="H31" s="22"/>
    </row>
    <row r="32" spans="2:8" x14ac:dyDescent="0.25">
      <c r="B32" s="14" t="s">
        <v>103</v>
      </c>
      <c r="G32" s="14" t="s">
        <v>221</v>
      </c>
    </row>
    <row r="33" spans="2:7" x14ac:dyDescent="0.25">
      <c r="B33" s="14" t="s">
        <v>129</v>
      </c>
      <c r="G33" s="14" t="s">
        <v>279</v>
      </c>
    </row>
    <row r="35" spans="2:7" x14ac:dyDescent="0.25">
      <c r="B35" s="14" t="s">
        <v>302</v>
      </c>
    </row>
    <row r="38" spans="2:7" x14ac:dyDescent="0.25">
      <c r="B38" s="20" t="s">
        <v>223</v>
      </c>
      <c r="C38" s="37" t="s">
        <v>303</v>
      </c>
    </row>
    <row r="39" spans="2:7" x14ac:dyDescent="0.25">
      <c r="B39" s="20" t="s">
        <v>224</v>
      </c>
      <c r="C39" s="14" t="s">
        <v>297</v>
      </c>
    </row>
    <row r="41" spans="2:7" x14ac:dyDescent="0.25">
      <c r="B41" s="14" t="s">
        <v>225</v>
      </c>
      <c r="D41" s="21" t="s">
        <v>226</v>
      </c>
    </row>
    <row r="42" spans="2:7" x14ac:dyDescent="0.25">
      <c r="D42" s="21"/>
    </row>
    <row r="43" spans="2:7" x14ac:dyDescent="0.25">
      <c r="D43" s="21"/>
    </row>
    <row r="44" spans="2:7" x14ac:dyDescent="0.25">
      <c r="B44" s="20"/>
      <c r="D44" s="21"/>
    </row>
    <row r="45" spans="2:7" x14ac:dyDescent="0.25">
      <c r="B45" s="23"/>
    </row>
    <row r="46" spans="2:7" x14ac:dyDescent="0.25">
      <c r="B46" s="23"/>
    </row>
    <row r="47" spans="2:7" x14ac:dyDescent="0.25">
      <c r="B47" s="23"/>
    </row>
    <row r="48" spans="2:7" x14ac:dyDescent="0.25">
      <c r="B48" s="23"/>
    </row>
    <row r="49" spans="2:3" x14ac:dyDescent="0.25">
      <c r="B49" s="23"/>
    </row>
    <row r="51" spans="2:3" x14ac:dyDescent="0.25">
      <c r="B51" s="23"/>
      <c r="C51" s="23"/>
    </row>
    <row r="52" spans="2:3" x14ac:dyDescent="0.25">
      <c r="B52" s="23"/>
      <c r="C52" s="23"/>
    </row>
    <row r="53" spans="2:3" x14ac:dyDescent="0.25">
      <c r="B53" s="23"/>
      <c r="C53" s="23"/>
    </row>
    <row r="54" spans="2:3" x14ac:dyDescent="0.25">
      <c r="B54" s="23"/>
      <c r="C54" s="23"/>
    </row>
    <row r="56" spans="2:3" x14ac:dyDescent="0.25">
      <c r="B56" s="23"/>
      <c r="C56" s="23"/>
    </row>
    <row r="57" spans="2:3" x14ac:dyDescent="0.25">
      <c r="B57" s="23"/>
      <c r="C57" s="23"/>
    </row>
    <row r="58" spans="2:3" x14ac:dyDescent="0.25">
      <c r="B58" s="23"/>
      <c r="C58" s="23"/>
    </row>
    <row r="59" spans="2:3" x14ac:dyDescent="0.25">
      <c r="B59" s="23"/>
      <c r="C59" s="23"/>
    </row>
    <row r="60" spans="2:3" x14ac:dyDescent="0.25">
      <c r="B60" s="23"/>
      <c r="C60" s="19"/>
    </row>
    <row r="61" spans="2:3" x14ac:dyDescent="0.25">
      <c r="B61" s="23"/>
    </row>
  </sheetData>
  <phoneticPr fontId="21" type="noConversion"/>
  <hyperlinks>
    <hyperlink ref="D41" r:id="rId1" xr:uid="{00000000-0004-0000-0000-000000000000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H105"/>
  <sheetViews>
    <sheetView showGridLines="0" workbookViewId="0">
      <selection activeCell="D37" sqref="D37"/>
    </sheetView>
  </sheetViews>
  <sheetFormatPr defaultRowHeight="12.75" x14ac:dyDescent="0.2"/>
  <cols>
    <col min="2" max="2" width="10.7109375" customWidth="1"/>
    <col min="3" max="3" width="24.28515625" customWidth="1"/>
    <col min="4" max="5" width="14.7109375" customWidth="1"/>
    <col min="6" max="6" width="5.85546875" customWidth="1"/>
    <col min="7" max="8" width="20.7109375" customWidth="1"/>
  </cols>
  <sheetData>
    <row r="2" spans="2:8" x14ac:dyDescent="0.2">
      <c r="B2" s="2" t="s">
        <v>278</v>
      </c>
      <c r="E2" t="s">
        <v>275</v>
      </c>
      <c r="G2" s="55"/>
    </row>
    <row r="3" spans="2:8" x14ac:dyDescent="0.2">
      <c r="H3" s="54"/>
    </row>
    <row r="4" spans="2:8" x14ac:dyDescent="0.2">
      <c r="B4" s="56" t="s">
        <v>17</v>
      </c>
      <c r="C4" s="57"/>
      <c r="E4" s="56">
        <v>2001</v>
      </c>
      <c r="F4" s="57"/>
      <c r="H4" s="53"/>
    </row>
    <row r="5" spans="2:8" x14ac:dyDescent="0.2">
      <c r="B5" s="10"/>
      <c r="C5" s="10"/>
      <c r="H5" s="53"/>
    </row>
    <row r="6" spans="2:8" x14ac:dyDescent="0.2">
      <c r="B6" s="9"/>
      <c r="C6" s="5"/>
      <c r="D6" s="5"/>
      <c r="E6" s="5"/>
      <c r="F6" s="5"/>
      <c r="G6" s="5"/>
      <c r="H6" s="5"/>
    </row>
    <row r="7" spans="2:8" ht="38.25" x14ac:dyDescent="0.2">
      <c r="B7" s="5"/>
      <c r="C7" s="5"/>
      <c r="D7" s="42" t="str">
        <f>B4</f>
        <v>Barking and Dagenham</v>
      </c>
      <c r="E7" s="43" t="s">
        <v>0</v>
      </c>
      <c r="F7" s="44"/>
      <c r="G7" s="42" t="str">
        <f>"per cent of all born outside UK in "&amp;D7</f>
        <v>per cent of all born outside UK in Barking and Dagenham</v>
      </c>
      <c r="H7" s="42" t="str">
        <f>B4&amp;" as a per cent of all in London"</f>
        <v>Barking and Dagenham as a per cent of all in London</v>
      </c>
    </row>
    <row r="8" spans="2:8" x14ac:dyDescent="0.2">
      <c r="C8" t="s">
        <v>215</v>
      </c>
      <c r="D8" s="1">
        <f ca="1">OFFSET('data for boro table'!$K$7,33,'data for boro table'!$D$2)</f>
        <v>163944</v>
      </c>
      <c r="E8" s="1">
        <f ca="1">OFFSET('data for boro table'!$O$7,33,'data for boro table'!$D$2)</f>
        <v>7172091</v>
      </c>
      <c r="H8" s="3">
        <f ca="1">D8/E8*100</f>
        <v>2.2858605670229228</v>
      </c>
    </row>
    <row r="9" spans="2:8" x14ac:dyDescent="0.2">
      <c r="C9" t="s">
        <v>213</v>
      </c>
      <c r="D9" s="1">
        <f ca="1">OFFSET('data for boro table'!$K$7,34,'data for boro table'!$D$2)</f>
        <v>145135</v>
      </c>
      <c r="E9" s="1">
        <f ca="1">OFFSET('data for boro table'!$O$7,34,'data for boro table'!$D$2)</f>
        <v>5231711</v>
      </c>
      <c r="H9" s="3">
        <f t="shared" ref="H9:H31" ca="1" si="0">D9/E9*100</f>
        <v>2.7741402382509279</v>
      </c>
    </row>
    <row r="10" spans="2:8" x14ac:dyDescent="0.2">
      <c r="C10" t="s">
        <v>214</v>
      </c>
      <c r="D10" s="1">
        <f ca="1">D8-D9</f>
        <v>18809</v>
      </c>
      <c r="E10" s="1">
        <f ca="1">E8-E9</f>
        <v>1940380</v>
      </c>
      <c r="G10" s="3">
        <v>100</v>
      </c>
      <c r="H10" s="3">
        <f t="shared" ca="1" si="0"/>
        <v>0.9693462105360805</v>
      </c>
    </row>
    <row r="11" spans="2:8" x14ac:dyDescent="0.2">
      <c r="H11" s="3"/>
    </row>
    <row r="12" spans="2:8" x14ac:dyDescent="0.2">
      <c r="B12" s="4">
        <v>1</v>
      </c>
      <c r="C12" s="1" t="str">
        <f ca="1">OFFSET('data for boro table'!$S$7,B12,'data for boro table'!$D$2)</f>
        <v>Ireland</v>
      </c>
      <c r="D12" s="1">
        <f ca="1">OFFSET('data for boro table'!$K$7,B12,'data for boro table'!$D$2)</f>
        <v>2202</v>
      </c>
      <c r="E12" s="1">
        <f ca="1">OFFSET('data for boro table'!$O$7,B12,'data for boro table'!$D$2)</f>
        <v>157274</v>
      </c>
      <c r="F12" s="3"/>
      <c r="G12" s="3">
        <f ca="1">D12/D$10*100</f>
        <v>11.707161465255995</v>
      </c>
      <c r="H12" s="3">
        <f t="shared" ca="1" si="0"/>
        <v>1.4001042766127905</v>
      </c>
    </row>
    <row r="13" spans="2:8" x14ac:dyDescent="0.2">
      <c r="B13" s="4">
        <v>2</v>
      </c>
      <c r="C13" s="1" t="str">
        <f ca="1">OFFSET('data for boro table'!$S$7,B13,'data for boro table'!$D$2)</f>
        <v>India</v>
      </c>
      <c r="D13" s="1">
        <f ca="1">OFFSET('data for boro table'!$K$7,B13,'data for boro table'!$D$2)</f>
        <v>1572</v>
      </c>
      <c r="E13" s="1">
        <f ca="1">OFFSET('data for boro table'!$O$7,B13,'data for boro table'!$D$2)</f>
        <v>172653</v>
      </c>
      <c r="G13" s="3">
        <f t="shared" ref="G13:G31" ca="1" si="1">D13/D$10*100</f>
        <v>8.3577011005369766</v>
      </c>
      <c r="H13" s="3">
        <f t="shared" ca="1" si="0"/>
        <v>0.91049677677190677</v>
      </c>
    </row>
    <row r="14" spans="2:8" x14ac:dyDescent="0.2">
      <c r="B14" s="4">
        <v>3</v>
      </c>
      <c r="C14" s="1" t="str">
        <f ca="1">OFFSET('data for boro table'!$S$7,B14,'data for boro table'!$D$2)</f>
        <v>Nigeria</v>
      </c>
      <c r="D14" s="1">
        <f ca="1">OFFSET('data for boro table'!$K$7,B14,'data for boro table'!$D$2)</f>
        <v>1475</v>
      </c>
      <c r="E14" s="1">
        <f ca="1">OFFSET('data for boro table'!$O$7,B14,'data for boro table'!$D$2)</f>
        <v>68911</v>
      </c>
      <c r="G14" s="3">
        <f t="shared" ca="1" si="1"/>
        <v>7.8419905364453184</v>
      </c>
      <c r="H14" s="3">
        <f t="shared" ca="1" si="0"/>
        <v>2.1404420194163487</v>
      </c>
    </row>
    <row r="15" spans="2:8" x14ac:dyDescent="0.2">
      <c r="B15" s="4">
        <v>4</v>
      </c>
      <c r="C15" s="1" t="str">
        <f ca="1">OFFSET('data for boro table'!$S$7,B15,'data for boro table'!$D$2)</f>
        <v>Pakistan</v>
      </c>
      <c r="D15" s="1">
        <f ca="1">OFFSET('data for boro table'!$K$7,B15,'data for boro table'!$D$2)</f>
        <v>1461</v>
      </c>
      <c r="E15" s="1">
        <f ca="1">OFFSET('data for boro table'!$O$7,B15,'data for boro table'!$D$2)</f>
        <v>66668</v>
      </c>
      <c r="G15" s="3">
        <f t="shared" ca="1" si="1"/>
        <v>7.7675580838960077</v>
      </c>
      <c r="H15" s="3">
        <f t="shared" ca="1" si="0"/>
        <v>2.1914561708765827</v>
      </c>
    </row>
    <row r="16" spans="2:8" x14ac:dyDescent="0.2">
      <c r="B16" s="4">
        <v>5</v>
      </c>
      <c r="C16" s="1" t="str">
        <f ca="1">OFFSET('data for boro table'!$S$7,B16,'data for boro table'!$D$2)</f>
        <v>Ghana</v>
      </c>
      <c r="D16" s="1">
        <f ca="1">OFFSET('data for boro table'!$K$7,B16,'data for boro table'!$D$2)</f>
        <v>717</v>
      </c>
      <c r="E16" s="1">
        <f ca="1">OFFSET('data for boro table'!$O$7,B16,'data for boro table'!$D$2)</f>
        <v>46518</v>
      </c>
      <c r="G16" s="3">
        <f t="shared" ca="1" si="1"/>
        <v>3.8120048912754534</v>
      </c>
      <c r="H16" s="3">
        <f t="shared" ca="1" si="0"/>
        <v>1.5413388365793887</v>
      </c>
    </row>
    <row r="17" spans="2:8" x14ac:dyDescent="0.2">
      <c r="B17" s="4">
        <v>6</v>
      </c>
      <c r="C17" s="1" t="str">
        <f ca="1">OFFSET('data for boro table'!$S$7,B17,'data for boro table'!$D$2)</f>
        <v>Kosovo</v>
      </c>
      <c r="D17" s="1">
        <f ca="1">OFFSET('data for boro table'!$K$7,B17,'data for boro table'!$D$2)</f>
        <v>619</v>
      </c>
      <c r="E17" s="1">
        <f ca="1">OFFSET('data for boro table'!$O$7,B17,'data for boro table'!$D$2)</f>
        <v>12699</v>
      </c>
      <c r="G17" s="3">
        <f t="shared" ca="1" si="1"/>
        <v>3.2909777234302724</v>
      </c>
      <c r="H17" s="3">
        <f t="shared" ca="1" si="0"/>
        <v>4.8743995590203957</v>
      </c>
    </row>
    <row r="18" spans="2:8" x14ac:dyDescent="0.2">
      <c r="B18" s="4">
        <v>7</v>
      </c>
      <c r="C18" s="1" t="str">
        <f ca="1">OFFSET('data for boro table'!$S$7,B18,'data for boro table'!$D$2)</f>
        <v>Kenya</v>
      </c>
      <c r="D18" s="1">
        <f ca="1">OFFSET('data for boro table'!$K$7,B18,'data for boro table'!$D$2)</f>
        <v>548</v>
      </c>
      <c r="E18" s="1">
        <f ca="1">OFFSET('data for boro table'!$O$7,B18,'data for boro table'!$D$2)</f>
        <v>66303</v>
      </c>
      <c r="G18" s="3">
        <f t="shared" ca="1" si="1"/>
        <v>2.9134988569301927</v>
      </c>
      <c r="H18" s="3">
        <f t="shared" ca="1" si="0"/>
        <v>0.82650860443720486</v>
      </c>
    </row>
    <row r="19" spans="2:8" x14ac:dyDescent="0.2">
      <c r="B19" s="4">
        <v>8</v>
      </c>
      <c r="C19" s="1" t="str">
        <f ca="1">OFFSET('data for boro table'!$S$7,B19,'data for boro table'!$D$2)</f>
        <v>Jamaica</v>
      </c>
      <c r="D19" s="1">
        <f ca="1">OFFSET('data for boro table'!$K$7,B19,'data for boro table'!$D$2)</f>
        <v>519</v>
      </c>
      <c r="E19" s="1">
        <f ca="1">OFFSET('data for boro table'!$O$7,B19,'data for boro table'!$D$2)</f>
        <v>80334</v>
      </c>
      <c r="G19" s="3">
        <f t="shared" ca="1" si="1"/>
        <v>2.7593173480780475</v>
      </c>
      <c r="H19" s="3">
        <f t="shared" ca="1" si="0"/>
        <v>0.64605272985286422</v>
      </c>
    </row>
    <row r="20" spans="2:8" x14ac:dyDescent="0.2">
      <c r="B20" s="4">
        <v>9</v>
      </c>
      <c r="C20" s="1" t="str">
        <f ca="1">OFFSET('data for boro table'!$S$7,B20,'data for boro table'!$D$2)</f>
        <v>Somalia</v>
      </c>
      <c r="D20" s="1">
        <f ca="1">OFFSET('data for boro table'!$K$7,B20,'data for boro table'!$D$2)</f>
        <v>519</v>
      </c>
      <c r="E20" s="1">
        <f ca="1">OFFSET('data for boro table'!$O$7,B20,'data for boro table'!$D$2)</f>
        <v>33830</v>
      </c>
      <c r="G20" s="3">
        <f t="shared" ca="1" si="1"/>
        <v>2.7593173480780475</v>
      </c>
      <c r="H20" s="3">
        <f t="shared" ca="1" si="0"/>
        <v>1.5341412947088384</v>
      </c>
    </row>
    <row r="21" spans="2:8" x14ac:dyDescent="0.2">
      <c r="B21" s="4">
        <v>10</v>
      </c>
      <c r="C21" s="1" t="str">
        <f ca="1">OFFSET('data for boro table'!$S$7,B21,'data for boro table'!$D$2)</f>
        <v>Cyprus EU</v>
      </c>
      <c r="D21" s="1">
        <f ca="1">OFFSET('data for boro table'!$K$7,B21,'data for boro table'!$D$2)</f>
        <v>440</v>
      </c>
      <c r="E21" s="1">
        <f ca="1">OFFSET('data for boro table'!$O$7,B21,'data for boro table'!$D$2)</f>
        <v>45898</v>
      </c>
      <c r="G21" s="3">
        <f t="shared" ca="1" si="1"/>
        <v>2.3393056515497901</v>
      </c>
      <c r="H21" s="3">
        <f t="shared" ca="1" si="0"/>
        <v>0.95864743561810983</v>
      </c>
    </row>
    <row r="22" spans="2:8" x14ac:dyDescent="0.2">
      <c r="B22" s="4">
        <v>11</v>
      </c>
      <c r="C22" s="1" t="str">
        <f ca="1">OFFSET('data for boro table'!$S$7,B22,'data for boro table'!$D$2)</f>
        <v>Bangladesh</v>
      </c>
      <c r="D22" s="1">
        <f ca="1">OFFSET('data for boro table'!$K$7,B22,'data for boro table'!$D$2)</f>
        <v>361</v>
      </c>
      <c r="E22" s="1">
        <f ca="1">OFFSET('data for boro table'!$O$7,B22,'data for boro table'!$D$2)</f>
        <v>84567</v>
      </c>
      <c r="G22" s="3">
        <f t="shared" ca="1" si="1"/>
        <v>1.9192939550215324</v>
      </c>
      <c r="H22" s="3">
        <f t="shared" ca="1" si="0"/>
        <v>0.42688046164579563</v>
      </c>
    </row>
    <row r="23" spans="2:8" x14ac:dyDescent="0.2">
      <c r="B23" s="4">
        <v>12</v>
      </c>
      <c r="C23" s="1" t="str">
        <f ca="1">OFFSET('data for boro table'!$S$7,B23,'data for boro table'!$D$2)</f>
        <v>Uganda</v>
      </c>
      <c r="D23" s="1">
        <f ca="1">OFFSET('data for boro table'!$K$7,B23,'data for boro table'!$D$2)</f>
        <v>320</v>
      </c>
      <c r="E23" s="1">
        <f ca="1">OFFSET('data for boro table'!$O$7,B23,'data for boro table'!$D$2)</f>
        <v>32094</v>
      </c>
      <c r="G23" s="3">
        <f t="shared" ca="1" si="1"/>
        <v>1.7013132011271199</v>
      </c>
      <c r="H23" s="3">
        <f t="shared" ca="1" si="0"/>
        <v>0.99707110363307794</v>
      </c>
    </row>
    <row r="24" spans="2:8" x14ac:dyDescent="0.2">
      <c r="B24" s="4">
        <v>13</v>
      </c>
      <c r="C24" s="1" t="str">
        <f ca="1">OFFSET('data for boro table'!$S$7,B24,'data for boro table'!$D$2)</f>
        <v>Germany</v>
      </c>
      <c r="D24" s="1">
        <f ca="1">OFFSET('data for boro table'!$K$7,B24,'data for boro table'!$D$2)</f>
        <v>307</v>
      </c>
      <c r="E24" s="1">
        <f ca="1">OFFSET('data for boro table'!$O$7,B24,'data for boro table'!$D$2)</f>
        <v>39818</v>
      </c>
      <c r="G24" s="3">
        <f t="shared" ca="1" si="1"/>
        <v>1.6321973523313307</v>
      </c>
      <c r="H24" s="3">
        <f t="shared" ca="1" si="0"/>
        <v>0.77100808679491684</v>
      </c>
    </row>
    <row r="25" spans="2:8" x14ac:dyDescent="0.2">
      <c r="B25" s="4">
        <v>14</v>
      </c>
      <c r="C25" s="1" t="str">
        <f ca="1">OFFSET('data for boro table'!$S$7,B25,'data for boro table'!$D$2)</f>
        <v>Sri Lanka</v>
      </c>
      <c r="D25" s="1">
        <f ca="1">OFFSET('data for boro table'!$K$7,B25,'data for boro table'!$D$2)</f>
        <v>303</v>
      </c>
      <c r="E25" s="1">
        <f ca="1">OFFSET('data for boro table'!$O$7,B25,'data for boro table'!$D$2)</f>
        <v>49941</v>
      </c>
      <c r="G25" s="3">
        <f t="shared" ca="1" si="1"/>
        <v>1.6109309373172418</v>
      </c>
      <c r="H25" s="3">
        <f t="shared" ca="1" si="0"/>
        <v>0.60671592479125369</v>
      </c>
    </row>
    <row r="26" spans="2:8" x14ac:dyDescent="0.2">
      <c r="B26" s="4">
        <v>15</v>
      </c>
      <c r="C26" s="1" t="str">
        <f ca="1">OFFSET('data for boro table'!$S$7,B26,'data for boro table'!$D$2)</f>
        <v>Congo (Democratic Republic)</v>
      </c>
      <c r="D26" s="1">
        <f ca="1">OFFSET('data for boro table'!$K$7,B26,'data for boro table'!$D$2)</f>
        <v>286</v>
      </c>
      <c r="E26" s="1">
        <f ca="1">OFFSET('data for boro table'!$O$7,B26,'data for boro table'!$D$2)</f>
        <v>6876</v>
      </c>
      <c r="G26" s="3">
        <f t="shared" ca="1" si="1"/>
        <v>1.5205486735073634</v>
      </c>
      <c r="H26" s="3">
        <f t="shared" ca="1" si="0"/>
        <v>4.159394997091332</v>
      </c>
    </row>
    <row r="27" spans="2:8" x14ac:dyDescent="0.2">
      <c r="B27" s="4">
        <v>16</v>
      </c>
      <c r="C27" s="1" t="str">
        <f ca="1">OFFSET('data for boro table'!$S$7,B27,'data for boro table'!$D$2)</f>
        <v>Turkey</v>
      </c>
      <c r="D27" s="1">
        <f ca="1">OFFSET('data for boro table'!$K$7,B27,'data for boro table'!$D$2)</f>
        <v>267</v>
      </c>
      <c r="E27" s="1">
        <f ca="1">OFFSET('data for boro table'!$O$7,B27,'data for boro table'!$D$2)</f>
        <v>39122</v>
      </c>
      <c r="G27" s="3">
        <f t="shared" ca="1" si="1"/>
        <v>1.4195332021904408</v>
      </c>
      <c r="H27" s="3">
        <f t="shared" ca="1" si="0"/>
        <v>0.68248044578498035</v>
      </c>
    </row>
    <row r="28" spans="2:8" x14ac:dyDescent="0.2">
      <c r="B28" s="4">
        <v>17</v>
      </c>
      <c r="C28" s="1" t="str">
        <f ca="1">OFFSET('data for boro table'!$S$7,B28,'data for boro table'!$D$2)</f>
        <v>Zimbabwe</v>
      </c>
      <c r="D28" s="1">
        <f ca="1">OFFSET('data for boro table'!$K$7,B28,'data for boro table'!$D$2)</f>
        <v>259</v>
      </c>
      <c r="E28" s="1">
        <f ca="1">OFFSET('data for boro table'!$O$7,B28,'data for boro table'!$D$2)</f>
        <v>17021</v>
      </c>
      <c r="G28" s="3">
        <f t="shared" ca="1" si="1"/>
        <v>1.3770003721622628</v>
      </c>
      <c r="H28" s="3">
        <f t="shared" ca="1" si="0"/>
        <v>1.5216497268080607</v>
      </c>
    </row>
    <row r="29" spans="2:8" x14ac:dyDescent="0.2">
      <c r="B29" s="4">
        <v>18</v>
      </c>
      <c r="C29" s="1" t="str">
        <f ca="1">OFFSET('data for boro table'!$S$7,B29,'data for boro table'!$D$2)</f>
        <v>Hong Kong</v>
      </c>
      <c r="D29" s="1">
        <f ca="1">OFFSET('data for boro table'!$K$7,B29,'data for boro table'!$D$2)</f>
        <v>242</v>
      </c>
      <c r="E29" s="1">
        <f ca="1">OFFSET('data for boro table'!$O$7,B29,'data for boro table'!$D$2)</f>
        <v>23336</v>
      </c>
      <c r="G29" s="3">
        <f t="shared" ca="1" si="1"/>
        <v>1.2866181083523844</v>
      </c>
      <c r="H29" s="3">
        <f t="shared" ca="1" si="0"/>
        <v>1.03702434007542</v>
      </c>
    </row>
    <row r="30" spans="2:8" x14ac:dyDescent="0.2">
      <c r="B30" s="4">
        <v>19</v>
      </c>
      <c r="C30" s="1" t="str">
        <f ca="1">OFFSET('data for boro table'!$S$7,B30,'data for boro table'!$D$2)</f>
        <v>South Africa</v>
      </c>
      <c r="D30" s="1">
        <f ca="1">OFFSET('data for boro table'!$K$7,B30,'data for boro table'!$D$2)</f>
        <v>227</v>
      </c>
      <c r="E30" s="1">
        <f ca="1">OFFSET('data for boro table'!$O$7,B30,'data for boro table'!$D$2)</f>
        <v>45503</v>
      </c>
      <c r="G30" s="3">
        <f t="shared" ca="1" si="1"/>
        <v>1.2068690520495509</v>
      </c>
      <c r="H30" s="3">
        <f t="shared" ca="1" si="0"/>
        <v>0.49886820649187963</v>
      </c>
    </row>
    <row r="31" spans="2:8" x14ac:dyDescent="0.2">
      <c r="B31" s="4">
        <v>20</v>
      </c>
      <c r="C31" s="1" t="str">
        <f ca="1">OFFSET('data for boro table'!$S$7,B31,'data for boro table'!$D$2)</f>
        <v>Malaysia</v>
      </c>
      <c r="D31" s="1">
        <f ca="1">OFFSET('data for boro table'!$K$7,B31,'data for boro table'!$D$2)</f>
        <v>210</v>
      </c>
      <c r="E31" s="1">
        <f ca="1">OFFSET('data for boro table'!$O$7,B31,'data for boro table'!$D$2)</f>
        <v>16125</v>
      </c>
      <c r="G31" s="3">
        <f t="shared" ca="1" si="1"/>
        <v>1.1164867882396725</v>
      </c>
      <c r="H31" s="3">
        <f t="shared" ca="1" si="0"/>
        <v>1.3023255813953489</v>
      </c>
    </row>
    <row r="32" spans="2:8" x14ac:dyDescent="0.2">
      <c r="B32" s="4">
        <v>21</v>
      </c>
      <c r="C32" s="1" t="str">
        <f ca="1">OFFSET('data for boro table'!$S$7,B32,'data for boro table'!$D$2)</f>
        <v>Italy</v>
      </c>
      <c r="D32" s="1">
        <f ca="1">OFFSET('data for boro table'!$K$7,B32,'data for boro table'!$D$2)</f>
        <v>198</v>
      </c>
      <c r="E32" s="1">
        <f ca="1">OFFSET('data for boro table'!$O$7,B32,'data for boro table'!$D$2)</f>
        <v>38693</v>
      </c>
      <c r="G32" s="3">
        <f t="shared" ref="G32:G41" ca="1" si="2">D32/D$10*100</f>
        <v>1.0526875431974054</v>
      </c>
      <c r="H32" s="3">
        <f t="shared" ref="H32:H41" ca="1" si="3">D32/E32*100</f>
        <v>0.51172046623420264</v>
      </c>
    </row>
    <row r="33" spans="2:8" x14ac:dyDescent="0.2">
      <c r="B33" s="4">
        <v>22</v>
      </c>
      <c r="C33" s="1" t="str">
        <f ca="1">OFFSET('data for boro table'!$S$7,B33,'data for boro table'!$D$2)</f>
        <v>Greece</v>
      </c>
      <c r="D33" s="1">
        <f ca="1">OFFSET('data for boro table'!$K$7,B33,'data for boro table'!$D$2)</f>
        <v>192</v>
      </c>
      <c r="E33" s="1">
        <f ca="1">OFFSET('data for boro table'!$O$7,B33,'data for boro table'!$D$2)</f>
        <v>12356</v>
      </c>
      <c r="G33" s="3">
        <f t="shared" ca="1" si="2"/>
        <v>1.020787920676272</v>
      </c>
      <c r="H33" s="3">
        <f t="shared" ca="1" si="3"/>
        <v>1.5539009388151506</v>
      </c>
    </row>
    <row r="34" spans="2:8" x14ac:dyDescent="0.2">
      <c r="B34" s="4">
        <v>23</v>
      </c>
      <c r="C34" s="1" t="str">
        <f ca="1">OFFSET('data for boro table'!$S$7,B34,'data for boro table'!$D$2)</f>
        <v>Sierra Leone</v>
      </c>
      <c r="D34" s="1">
        <f ca="1">OFFSET('data for boro table'!$K$7,B34,'data for boro table'!$D$2)</f>
        <v>190</v>
      </c>
      <c r="E34" s="1">
        <f ca="1">OFFSET('data for boro table'!$O$7,B34,'data for boro table'!$D$2)</f>
        <v>14011</v>
      </c>
      <c r="G34" s="3">
        <f t="shared" ca="1" si="2"/>
        <v>1.0101547131692277</v>
      </c>
      <c r="H34" s="3">
        <f t="shared" ca="1" si="3"/>
        <v>1.3560773677824567</v>
      </c>
    </row>
    <row r="35" spans="2:8" x14ac:dyDescent="0.2">
      <c r="B35" s="4">
        <v>24</v>
      </c>
      <c r="C35" s="1" t="str">
        <f ca="1">OFFSET('data for boro table'!$S$7,B35,'data for boro table'!$D$2)</f>
        <v>Philippines</v>
      </c>
      <c r="D35" s="1">
        <f ca="1">OFFSET('data for boro table'!$K$7,B35,'data for boro table'!$D$2)</f>
        <v>182</v>
      </c>
      <c r="E35" s="1">
        <f ca="1">OFFSET('data for boro table'!$O$7,B35,'data for boro table'!$D$2)</f>
        <v>18685</v>
      </c>
      <c r="G35" s="3">
        <f t="shared" ca="1" si="2"/>
        <v>0.96762188314104947</v>
      </c>
      <c r="H35" s="3">
        <f t="shared" ca="1" si="3"/>
        <v>0.974043350280974</v>
      </c>
    </row>
    <row r="36" spans="2:8" x14ac:dyDescent="0.2">
      <c r="B36" s="4">
        <v>25</v>
      </c>
      <c r="C36" s="1" t="str">
        <f ca="1">OFFSET('data for boro table'!$S$7,B36,'data for boro table'!$D$2)</f>
        <v>France</v>
      </c>
      <c r="D36" s="1">
        <f ca="1">OFFSET('data for boro table'!$K$7,B36,'data for boro table'!$D$2)</f>
        <v>171</v>
      </c>
      <c r="E36" s="1">
        <f ca="1">OFFSET('data for boro table'!$O$7,B36,'data for boro table'!$D$2)</f>
        <v>38122</v>
      </c>
      <c r="G36" s="3">
        <f t="shared" ca="1" si="2"/>
        <v>0.90913924185230477</v>
      </c>
      <c r="H36" s="3">
        <f t="shared" ca="1" si="3"/>
        <v>0.44855988667960756</v>
      </c>
    </row>
    <row r="37" spans="2:8" x14ac:dyDescent="0.2">
      <c r="B37" s="4">
        <v>26</v>
      </c>
      <c r="C37" s="1" t="str">
        <f ca="1">OFFSET('data for boro table'!$S$7,B37,'data for boro table'!$D$2)</f>
        <v>Portugal</v>
      </c>
      <c r="D37" s="1">
        <f ca="1">OFFSET('data for boro table'!$K$7,B37,'data for boro table'!$D$2)</f>
        <v>160</v>
      </c>
      <c r="E37" s="1">
        <f ca="1">OFFSET('data for boro table'!$O$7,B37,'data for boro table'!$D$2)</f>
        <v>21705</v>
      </c>
      <c r="G37" s="3">
        <f t="shared" ca="1" si="2"/>
        <v>0.85065660056355996</v>
      </c>
      <c r="H37" s="3">
        <f t="shared" ca="1" si="3"/>
        <v>0.73715733701912001</v>
      </c>
    </row>
    <row r="38" spans="2:8" x14ac:dyDescent="0.2">
      <c r="B38" s="4">
        <v>27</v>
      </c>
      <c r="C38" s="1" t="str">
        <f ca="1">OFFSET('data for boro table'!$S$7,B38,'data for boro table'!$D$2)</f>
        <v>Poland</v>
      </c>
      <c r="D38" s="1">
        <f ca="1">OFFSET('data for boro table'!$K$7,B38,'data for boro table'!$D$2)</f>
        <v>159</v>
      </c>
      <c r="E38" s="1">
        <f ca="1">OFFSET('data for boro table'!$O$7,B38,'data for boro table'!$D$2)</f>
        <v>22241</v>
      </c>
      <c r="G38" s="3">
        <f t="shared" ca="1" si="2"/>
        <v>0.8453399968100378</v>
      </c>
      <c r="H38" s="3">
        <f t="shared" ca="1" si="3"/>
        <v>0.71489591295355426</v>
      </c>
    </row>
    <row r="39" spans="2:8" x14ac:dyDescent="0.2">
      <c r="B39" s="4">
        <v>28</v>
      </c>
      <c r="C39" s="1" t="str">
        <f ca="1">OFFSET('data for boro table'!$S$7,B39,'data for boro table'!$D$2)</f>
        <v>Malta</v>
      </c>
      <c r="D39" s="1">
        <f ca="1">OFFSET('data for boro table'!$K$7,B39,'data for boro table'!$D$2)</f>
        <v>146</v>
      </c>
      <c r="E39" s="1">
        <f ca="1">OFFSET('data for boro table'!$O$7,B39,'data for boro table'!$D$2)</f>
        <v>5213</v>
      </c>
      <c r="G39" s="3">
        <f t="shared" ca="1" si="2"/>
        <v>0.77622414801424855</v>
      </c>
      <c r="H39" s="3">
        <f t="shared" ca="1" si="3"/>
        <v>2.8006905812392096</v>
      </c>
    </row>
    <row r="40" spans="2:8" x14ac:dyDescent="0.2">
      <c r="B40" s="4">
        <v>29</v>
      </c>
      <c r="C40" s="1" t="str">
        <f ca="1">OFFSET('data for boro table'!$S$7,B40,'data for boro table'!$D$2)</f>
        <v>Barbados</v>
      </c>
      <c r="D40" s="1">
        <f ca="1">OFFSET('data for boro table'!$K$7,B40,'data for boro table'!$D$2)</f>
        <v>132</v>
      </c>
      <c r="E40" s="1">
        <f ca="1">OFFSET('data for boro table'!$O$7,B40,'data for boro table'!$D$2)</f>
        <v>12782</v>
      </c>
      <c r="G40" s="3">
        <f t="shared" ca="1" si="2"/>
        <v>0.70179169546493703</v>
      </c>
      <c r="H40" s="3">
        <f t="shared" ca="1" si="3"/>
        <v>1.0327022375215147</v>
      </c>
    </row>
    <row r="41" spans="2:8" x14ac:dyDescent="0.2">
      <c r="B41" s="4">
        <v>30</v>
      </c>
      <c r="C41" s="1" t="str">
        <f ca="1">OFFSET('data for boro table'!$S$7,B41,'data for boro table'!$D$2)</f>
        <v>Mauritius</v>
      </c>
      <c r="D41" s="1">
        <f ca="1">OFFSET('data for boro table'!$K$7,B41,'data for boro table'!$D$2)</f>
        <v>132</v>
      </c>
      <c r="E41" s="1">
        <f ca="1">OFFSET('data for boro table'!$O$7,B41,'data for boro table'!$D$2)</f>
        <v>15570</v>
      </c>
      <c r="G41" s="3">
        <f t="shared" ca="1" si="2"/>
        <v>0.70179169546493703</v>
      </c>
      <c r="H41" s="3">
        <f t="shared" ca="1" si="3"/>
        <v>0.8477842003853564</v>
      </c>
    </row>
    <row r="43" spans="2:8" x14ac:dyDescent="0.2">
      <c r="B43" s="5"/>
      <c r="C43" s="41" t="s">
        <v>216</v>
      </c>
      <c r="D43" s="6">
        <f ca="1">D10-SUM(D12:D41)</f>
        <v>4293</v>
      </c>
      <c r="E43" s="6">
        <f ca="1">E10-SUM(E12:E41)</f>
        <v>635511</v>
      </c>
      <c r="F43" s="5"/>
      <c r="G43" s="7">
        <f t="shared" ref="G43" ca="1" si="4">D43/D$10*100</f>
        <v>22.824179913871021</v>
      </c>
      <c r="H43" s="7">
        <f t="shared" ref="H43" ca="1" si="5">D43/E43*100</f>
        <v>0.67551938518766785</v>
      </c>
    </row>
    <row r="45" spans="2:8" x14ac:dyDescent="0.2">
      <c r="B45" s="8" t="s">
        <v>271</v>
      </c>
    </row>
    <row r="46" spans="2:8" x14ac:dyDescent="0.2">
      <c r="B46" s="8" t="s">
        <v>272</v>
      </c>
    </row>
    <row r="47" spans="2:8" x14ac:dyDescent="0.2">
      <c r="B47" s="8" t="s">
        <v>273</v>
      </c>
    </row>
    <row r="100" spans="1:5" ht="9.9499999999999993" customHeight="1" x14ac:dyDescent="0.2">
      <c r="A100" s="12"/>
      <c r="B100" s="12"/>
      <c r="C100" s="12"/>
      <c r="D100" s="12"/>
      <c r="E100" s="12"/>
    </row>
    <row r="101" spans="1:5" ht="9.9499999999999993" customHeight="1" x14ac:dyDescent="0.2">
      <c r="A101" s="12"/>
      <c r="B101" s="12"/>
      <c r="C101" s="12"/>
      <c r="D101" s="12"/>
      <c r="E101" s="12"/>
    </row>
    <row r="102" spans="1:5" ht="9.9499999999999993" customHeight="1" x14ac:dyDescent="0.2">
      <c r="A102" s="12"/>
      <c r="B102" s="12"/>
      <c r="C102" s="12"/>
      <c r="D102" s="12"/>
      <c r="E102" s="12"/>
    </row>
    <row r="103" spans="1:5" ht="9.9499999999999993" customHeight="1" x14ac:dyDescent="0.2">
      <c r="A103" s="12"/>
      <c r="B103" s="12"/>
      <c r="C103" s="12"/>
      <c r="D103" s="12"/>
      <c r="E103" s="12"/>
    </row>
    <row r="104" spans="1:5" ht="9.9499999999999993" customHeight="1" x14ac:dyDescent="0.2">
      <c r="A104" s="12"/>
      <c r="B104" s="12"/>
      <c r="C104" s="12"/>
      <c r="D104" s="12"/>
      <c r="E104" s="12"/>
    </row>
    <row r="105" spans="1:5" ht="9.9499999999999993" customHeight="1" x14ac:dyDescent="0.2"/>
  </sheetData>
  <mergeCells count="2">
    <mergeCell ref="B4:C4"/>
    <mergeCell ref="E4:F4"/>
  </mergeCells>
  <phoneticPr fontId="21" type="noConversion"/>
  <dataValidations count="2">
    <dataValidation type="list" allowBlank="1" showInputMessage="1" showErrorMessage="1" sqref="E4:F4" xr:uid="{EF75376A-C14C-4450-8609-AC1D0C0A82B4}">
      <formula1>"2001,2011,2021"</formula1>
    </dataValidation>
    <dataValidation type="list" allowBlank="1" showDropDown="1" showInputMessage="1" showErrorMessage="1" sqref="B5:B6" xr:uid="{00000000-0002-0000-0100-000000000000}">
      <formula1>$A$100:$A$104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'data for boro table'!$A$8:$A$40</xm:f>
          </x14:formula1>
          <xm:sqref>B4:C4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W50"/>
  <sheetViews>
    <sheetView showGridLines="0" zoomScaleNormal="100" workbookViewId="0">
      <selection activeCell="A26" sqref="A26"/>
    </sheetView>
  </sheetViews>
  <sheetFormatPr defaultRowHeight="12.75" x14ac:dyDescent="0.2"/>
  <cols>
    <col min="2" max="2" width="25.140625" customWidth="1"/>
    <col min="3" max="4" width="12.7109375" customWidth="1"/>
    <col min="5" max="5" width="4.7109375" customWidth="1"/>
    <col min="6" max="7" width="12.7109375" customWidth="1"/>
    <col min="8" max="8" width="4.7109375" customWidth="1"/>
    <col min="9" max="9" width="18.42578125" customWidth="1"/>
    <col min="15" max="15" width="9.140625" style="33"/>
    <col min="29" max="29" width="9.140625" style="33"/>
    <col min="33" max="33" width="9.140625" style="33"/>
    <col min="37" max="37" width="9.140625" style="33"/>
    <col min="41" max="41" width="9.140625" style="33"/>
    <col min="45" max="45" width="9.140625" style="33"/>
    <col min="49" max="49" width="9.140625" style="33"/>
  </cols>
  <sheetData>
    <row r="2" spans="1:48" x14ac:dyDescent="0.2">
      <c r="B2" s="2" t="s">
        <v>232</v>
      </c>
      <c r="D2" s="36" t="str">
        <f>" data for boroughs"</f>
        <v xml:space="preserve"> data for boroughs</v>
      </c>
      <c r="I2" s="50"/>
    </row>
    <row r="4" spans="1:48" x14ac:dyDescent="0.2">
      <c r="B4" s="56" t="s">
        <v>256</v>
      </c>
      <c r="C4" s="57"/>
      <c r="D4" s="36">
        <f>MATCH(B4,'2011 data for boroughs'!A7:A204,0)</f>
        <v>1</v>
      </c>
      <c r="E4" s="36"/>
      <c r="F4" s="2"/>
    </row>
    <row r="5" spans="1:48" x14ac:dyDescent="0.2">
      <c r="D5" s="36"/>
      <c r="E5" s="36"/>
      <c r="F5" s="2"/>
      <c r="G5" s="2"/>
    </row>
    <row r="6" spans="1:48" x14ac:dyDescent="0.2">
      <c r="B6" s="5"/>
      <c r="C6" s="5"/>
      <c r="D6" s="39"/>
      <c r="E6" s="39"/>
      <c r="F6" s="9"/>
      <c r="G6" s="9"/>
      <c r="H6" s="5"/>
      <c r="I6" s="9"/>
    </row>
    <row r="7" spans="1:48" ht="15" x14ac:dyDescent="0.2">
      <c r="C7" s="58" t="str">
        <f>"Residents born in "&amp;B4</f>
        <v>Residents born in United Kingdom</v>
      </c>
      <c r="D7" s="58"/>
      <c r="E7" s="58"/>
      <c r="F7" s="58"/>
      <c r="G7" s="58"/>
      <c r="L7" s="40" t="str">
        <f>"Distribution of usual residents in London born in "&amp;B4</f>
        <v>Distribution of usual residents in London born in United Kingdom</v>
      </c>
      <c r="AB7" s="40" t="str">
        <f>"Usual residents in London born in "&amp;B4</f>
        <v>Usual residents in London born in United Kingdom</v>
      </c>
    </row>
    <row r="8" spans="1:48" ht="15" x14ac:dyDescent="0.2">
      <c r="C8" s="59">
        <v>2011</v>
      </c>
      <c r="D8" s="59"/>
      <c r="E8" s="48"/>
      <c r="F8" s="60">
        <v>2021</v>
      </c>
      <c r="G8" s="60"/>
      <c r="I8" s="50" t="str">
        <f>"Change "&amp;C8&amp;" to "&amp;F8</f>
        <v>Change 2011 to 2021</v>
      </c>
      <c r="L8" s="40" t="str">
        <f>"Census "&amp;F8</f>
        <v>Census 2021</v>
      </c>
      <c r="AB8" s="40" t="str">
        <f>I8</f>
        <v>Change 2011 to 2021</v>
      </c>
    </row>
    <row r="9" spans="1:48" x14ac:dyDescent="0.2">
      <c r="B9" s="5"/>
      <c r="C9" s="46" t="s">
        <v>264</v>
      </c>
      <c r="D9" s="46" t="s">
        <v>274</v>
      </c>
      <c r="E9" s="35"/>
      <c r="F9" s="46" t="s">
        <v>264</v>
      </c>
      <c r="G9" s="46" t="s">
        <v>274</v>
      </c>
      <c r="I9" s="45"/>
    </row>
    <row r="10" spans="1:48" x14ac:dyDescent="0.2">
      <c r="B10" s="2" t="s">
        <v>0</v>
      </c>
      <c r="C10" s="35" cm="1">
        <f t="array" aca="1" ref="C10" ca="1">INDIRECT(ADDRESS($D$4+6,3,,,C8&amp;$D$2))</f>
        <v>5175677</v>
      </c>
      <c r="D10" s="35"/>
      <c r="E10" s="35"/>
      <c r="F10" s="35" cm="1">
        <f t="array" aca="1" ref="F10" ca="1">INDIRECT(ADDRESS($D$4+6,3,,,F8&amp;$D$2))</f>
        <v>5223986</v>
      </c>
      <c r="G10" s="35"/>
      <c r="I10" s="51">
        <f t="shared" ref="I10:I44" ca="1" si="0">F10-C10</f>
        <v>48309</v>
      </c>
    </row>
    <row r="11" spans="1:48" x14ac:dyDescent="0.2">
      <c r="D11" s="35"/>
      <c r="E11" s="35"/>
      <c r="G11" s="35"/>
      <c r="K11" s="33"/>
      <c r="N11" s="2"/>
      <c r="R11" s="2"/>
      <c r="S11" s="33"/>
      <c r="AB11" s="2"/>
      <c r="AF11" s="2"/>
      <c r="AJ11" s="2"/>
      <c r="AN11" s="2"/>
      <c r="AR11" s="2"/>
      <c r="AV11" s="2"/>
    </row>
    <row r="12" spans="1:48" x14ac:dyDescent="0.2">
      <c r="A12" s="47">
        <v>1</v>
      </c>
      <c r="B12" t="s">
        <v>17</v>
      </c>
      <c r="C12" s="35" cm="1">
        <f t="array" aca="1" ref="C12" ca="1">INDIRECT(ADDRESS($D$4+6,$A12+3,,,C$8&amp;$D$2))</f>
        <v>128464</v>
      </c>
      <c r="D12" s="35">
        <f ca="1">RANK(C12,C$12:C$44)</f>
        <v>26</v>
      </c>
      <c r="E12" s="35"/>
      <c r="F12" s="35" cm="1">
        <f t="array" aca="1" ref="F12" ca="1">INDIRECT(ADDRESS($D$4+6,$A12+3,,,F$8&amp;$D$2))</f>
        <v>128483</v>
      </c>
      <c r="G12" s="35">
        <f ca="1">RANK(F12,F$12:F$44)</f>
        <v>25</v>
      </c>
      <c r="I12" s="51">
        <f t="shared" ca="1" si="0"/>
        <v>19</v>
      </c>
    </row>
    <row r="13" spans="1:48" x14ac:dyDescent="0.2">
      <c r="A13" s="47">
        <v>2</v>
      </c>
      <c r="B13" t="s">
        <v>18</v>
      </c>
      <c r="C13" s="35" cm="1">
        <f t="array" aca="1" ref="C13" ca="1">INDIRECT(ADDRESS($D$4+6,$A13+3,,,C$8&amp;$D$2))</f>
        <v>217890</v>
      </c>
      <c r="D13" s="35">
        <f t="shared" ref="D13:D44" ca="1" si="1">RANK(C13,C$12:C$44)</f>
        <v>3</v>
      </c>
      <c r="E13" s="35"/>
      <c r="F13" s="35" cm="1">
        <f t="array" aca="1" ref="F13" ca="1">INDIRECT(ADDRESS($D$4+6,$A13+3,,,F$8&amp;$D$2))</f>
        <v>221293</v>
      </c>
      <c r="G13" s="35">
        <f t="shared" ref="G13:G44" ca="1" si="2">RANK(F13,F$12:F$44)</f>
        <v>3</v>
      </c>
      <c r="I13" s="51">
        <f t="shared" ca="1" si="0"/>
        <v>3403</v>
      </c>
      <c r="K13" s="33"/>
      <c r="O13" s="34"/>
      <c r="S13" s="33"/>
    </row>
    <row r="14" spans="1:48" x14ac:dyDescent="0.2">
      <c r="A14" s="47">
        <v>3</v>
      </c>
      <c r="B14" t="s">
        <v>19</v>
      </c>
      <c r="C14" s="35" cm="1">
        <f t="array" aca="1" ref="C14" ca="1">INDIRECT(ADDRESS($D$4+6,$A14+3,,,C$8&amp;$D$2))</f>
        <v>199367</v>
      </c>
      <c r="D14" s="35">
        <f t="shared" ca="1" si="1"/>
        <v>6</v>
      </c>
      <c r="E14" s="35"/>
      <c r="F14" s="35" cm="1">
        <f t="array" aca="1" ref="F14" ca="1">INDIRECT(ADDRESS($D$4+6,$A14+3,,,F$8&amp;$D$2))</f>
        <v>194713</v>
      </c>
      <c r="G14" s="35">
        <f t="shared" ca="1" si="2"/>
        <v>8</v>
      </c>
      <c r="I14" s="51">
        <f t="shared" ca="1" si="0"/>
        <v>-4654</v>
      </c>
      <c r="K14" s="33"/>
      <c r="S14" s="33"/>
    </row>
    <row r="15" spans="1:48" x14ac:dyDescent="0.2">
      <c r="A15" s="47">
        <v>4</v>
      </c>
      <c r="B15" t="s">
        <v>20</v>
      </c>
      <c r="C15" s="35" cm="1">
        <f t="array" aca="1" ref="C15" ca="1">INDIRECT(ADDRESS($D$4+6,$A15+3,,,C$8&amp;$D$2))</f>
        <v>139788</v>
      </c>
      <c r="D15" s="35">
        <f t="shared" ca="1" si="1"/>
        <v>23</v>
      </c>
      <c r="E15" s="35"/>
      <c r="F15" s="35" cm="1">
        <f t="array" aca="1" ref="F15" ca="1">INDIRECT(ADDRESS($D$4+6,$A15+3,,,F$8&amp;$D$2))</f>
        <v>149242</v>
      </c>
      <c r="G15" s="35">
        <f t="shared" ca="1" si="2"/>
        <v>20</v>
      </c>
      <c r="I15" s="51">
        <f t="shared" ca="1" si="0"/>
        <v>9454</v>
      </c>
      <c r="K15" s="33"/>
      <c r="S15" s="33"/>
    </row>
    <row r="16" spans="1:48" x14ac:dyDescent="0.2">
      <c r="A16" s="47">
        <v>5</v>
      </c>
      <c r="B16" t="s">
        <v>21</v>
      </c>
      <c r="C16" s="35" cm="1">
        <f t="array" aca="1" ref="C16" ca="1">INDIRECT(ADDRESS($D$4+6,$A16+3,,,C$8&amp;$D$2))</f>
        <v>264648</v>
      </c>
      <c r="D16" s="35">
        <f t="shared" ca="1" si="1"/>
        <v>1</v>
      </c>
      <c r="E16" s="35"/>
      <c r="F16" s="35" cm="1">
        <f t="array" aca="1" ref="F16" ca="1">INDIRECT(ADDRESS($D$4+6,$A16+3,,,F$8&amp;$D$2))</f>
        <v>263052</v>
      </c>
      <c r="G16" s="35">
        <f t="shared" ca="1" si="2"/>
        <v>1</v>
      </c>
      <c r="I16" s="51">
        <f t="shared" ca="1" si="0"/>
        <v>-1596</v>
      </c>
      <c r="K16" s="33"/>
      <c r="S16" s="33"/>
    </row>
    <row r="17" spans="1:19" x14ac:dyDescent="0.2">
      <c r="A17" s="47">
        <v>6</v>
      </c>
      <c r="B17" t="s">
        <v>2</v>
      </c>
      <c r="C17" s="35" cm="1">
        <f t="array" aca="1" ref="C17" ca="1">INDIRECT(ADDRESS($D$4+6,$A17+3,,,C$8&amp;$D$2))</f>
        <v>126695</v>
      </c>
      <c r="D17" s="35">
        <f t="shared" ca="1" si="1"/>
        <v>27</v>
      </c>
      <c r="E17" s="35"/>
      <c r="F17" s="35" cm="1">
        <f t="array" aca="1" ref="F17" ca="1">INDIRECT(ADDRESS($D$4+6,$A17+3,,,F$8&amp;$D$2))</f>
        <v>114647</v>
      </c>
      <c r="G17" s="35">
        <f t="shared" ca="1" si="2"/>
        <v>28</v>
      </c>
      <c r="I17" s="51">
        <f t="shared" ca="1" si="0"/>
        <v>-12048</v>
      </c>
      <c r="K17" s="33"/>
      <c r="S17" s="33"/>
    </row>
    <row r="18" spans="1:19" x14ac:dyDescent="0.2">
      <c r="A18" s="47">
        <v>7</v>
      </c>
      <c r="B18" t="s">
        <v>3</v>
      </c>
      <c r="C18" s="35" cm="1">
        <f t="array" aca="1" ref="C18" ca="1">INDIRECT(ADDRESS($D$4+6,$A18+3,,,C$8&amp;$D$2))</f>
        <v>4670</v>
      </c>
      <c r="D18" s="35">
        <f t="shared" ca="1" si="1"/>
        <v>33</v>
      </c>
      <c r="E18" s="35"/>
      <c r="F18" s="35" cm="1">
        <f t="array" aca="1" ref="F18" ca="1">INDIRECT(ADDRESS($D$4+6,$A18+3,,,F$8&amp;$D$2))</f>
        <v>4327</v>
      </c>
      <c r="G18" s="35">
        <f t="shared" ca="1" si="2"/>
        <v>33</v>
      </c>
      <c r="I18" s="51">
        <f t="shared" ca="1" si="0"/>
        <v>-343</v>
      </c>
      <c r="K18" s="33"/>
      <c r="S18" s="33"/>
    </row>
    <row r="19" spans="1:19" x14ac:dyDescent="0.2">
      <c r="A19" s="47">
        <v>8</v>
      </c>
      <c r="B19" t="s">
        <v>22</v>
      </c>
      <c r="C19" s="35" cm="1">
        <f t="array" aca="1" ref="C19" ca="1">INDIRECT(ADDRESS($D$4+6,$A19+3,,,C$8&amp;$D$2))</f>
        <v>255894</v>
      </c>
      <c r="D19" s="35">
        <f t="shared" ca="1" si="1"/>
        <v>2</v>
      </c>
      <c r="E19" s="35"/>
      <c r="F19" s="35" cm="1">
        <f t="array" aca="1" ref="F19" ca="1">INDIRECT(ADDRESS($D$4+6,$A19+3,,,F$8&amp;$D$2))</f>
        <v>254536</v>
      </c>
      <c r="G19" s="35">
        <f t="shared" ca="1" si="2"/>
        <v>2</v>
      </c>
      <c r="I19" s="51">
        <f t="shared" ca="1" si="0"/>
        <v>-1358</v>
      </c>
      <c r="K19" s="33"/>
      <c r="S19" s="33"/>
    </row>
    <row r="20" spans="1:19" x14ac:dyDescent="0.2">
      <c r="A20" s="47">
        <v>9</v>
      </c>
      <c r="B20" t="s">
        <v>23</v>
      </c>
      <c r="C20" s="35" cm="1">
        <f t="array" aca="1" ref="C20" ca="1">INDIRECT(ADDRESS($D$4+6,$A20+3,,,C$8&amp;$D$2))</f>
        <v>175221</v>
      </c>
      <c r="D20" s="35">
        <f t="shared" ca="1" si="1"/>
        <v>13</v>
      </c>
      <c r="E20" s="35"/>
      <c r="F20" s="35" cm="1">
        <f t="array" aca="1" ref="F20" ca="1">INDIRECT(ADDRESS($D$4+6,$A20+3,,,F$8&amp;$D$2))</f>
        <v>180561</v>
      </c>
      <c r="G20" s="35">
        <f t="shared" ca="1" si="2"/>
        <v>13</v>
      </c>
      <c r="I20" s="51">
        <f t="shared" ca="1" si="0"/>
        <v>5340</v>
      </c>
      <c r="K20" s="33"/>
      <c r="S20" s="33"/>
    </row>
    <row r="21" spans="1:19" x14ac:dyDescent="0.2">
      <c r="A21" s="47">
        <v>10</v>
      </c>
      <c r="B21" t="s">
        <v>24</v>
      </c>
      <c r="C21" s="35" cm="1">
        <f t="array" aca="1" ref="C21" ca="1">INDIRECT(ADDRESS($D$4+6,$A21+3,,,C$8&amp;$D$2))</f>
        <v>202868</v>
      </c>
      <c r="D21" s="35">
        <f t="shared" ca="1" si="1"/>
        <v>5</v>
      </c>
      <c r="E21" s="35"/>
      <c r="F21" s="35" cm="1">
        <f t="array" aca="1" ref="F21" ca="1">INDIRECT(ADDRESS($D$4+6,$A21+3,,,F$8&amp;$D$2))</f>
        <v>196824</v>
      </c>
      <c r="G21" s="35">
        <f t="shared" ca="1" si="2"/>
        <v>6</v>
      </c>
      <c r="I21" s="51">
        <f t="shared" ca="1" si="0"/>
        <v>-6044</v>
      </c>
      <c r="K21" s="33"/>
      <c r="S21" s="33"/>
    </row>
    <row r="22" spans="1:19" x14ac:dyDescent="0.2">
      <c r="A22" s="47">
        <v>11</v>
      </c>
      <c r="B22" t="s">
        <v>25</v>
      </c>
      <c r="C22" s="35" cm="1">
        <f t="array" aca="1" ref="C22" ca="1">INDIRECT(ADDRESS($D$4+6,$A22+3,,,C$8&amp;$D$2))</f>
        <v>175645</v>
      </c>
      <c r="D22" s="35">
        <f t="shared" ca="1" si="1"/>
        <v>12</v>
      </c>
      <c r="E22" s="35"/>
      <c r="F22" s="35" cm="1">
        <f t="array" aca="1" ref="F22" ca="1">INDIRECT(ADDRESS($D$4+6,$A22+3,,,F$8&amp;$D$2))</f>
        <v>180579</v>
      </c>
      <c r="G22" s="35">
        <f t="shared" ca="1" si="2"/>
        <v>12</v>
      </c>
      <c r="I22" s="51">
        <f t="shared" ca="1" si="0"/>
        <v>4934</v>
      </c>
      <c r="K22" s="33"/>
      <c r="S22" s="33"/>
    </row>
    <row r="23" spans="1:19" x14ac:dyDescent="0.2">
      <c r="A23" s="47">
        <v>12</v>
      </c>
      <c r="B23" t="s">
        <v>4</v>
      </c>
      <c r="C23" s="35" cm="1">
        <f t="array" aca="1" ref="C23" ca="1">INDIRECT(ADDRESS($D$4+6,$A23+3,,,C$8&amp;$D$2))</f>
        <v>150030</v>
      </c>
      <c r="D23" s="35">
        <f t="shared" ca="1" si="1"/>
        <v>17</v>
      </c>
      <c r="E23" s="35"/>
      <c r="F23" s="35" cm="1">
        <f t="array" aca="1" ref="F23" ca="1">INDIRECT(ADDRESS($D$4+6,$A23+3,,,F$8&amp;$D$2))</f>
        <v>156219</v>
      </c>
      <c r="G23" s="35">
        <f t="shared" ca="1" si="2"/>
        <v>18</v>
      </c>
      <c r="I23" s="51">
        <f t="shared" ca="1" si="0"/>
        <v>6189</v>
      </c>
      <c r="K23" s="33"/>
      <c r="S23" s="33"/>
    </row>
    <row r="24" spans="1:19" x14ac:dyDescent="0.2">
      <c r="A24" s="47">
        <v>13</v>
      </c>
      <c r="B24" t="s">
        <v>5</v>
      </c>
      <c r="C24" s="35" cm="1">
        <f t="array" aca="1" ref="C24" ca="1">INDIRECT(ADDRESS($D$4+6,$A24+3,,,C$8&amp;$D$2))</f>
        <v>104454</v>
      </c>
      <c r="D24" s="35">
        <f t="shared" ca="1" si="1"/>
        <v>30</v>
      </c>
      <c r="E24" s="35"/>
      <c r="F24" s="35" cm="1">
        <f t="array" aca="1" ref="F24" ca="1">INDIRECT(ADDRESS($D$4+6,$A24+3,,,F$8&amp;$D$2))</f>
        <v>99816</v>
      </c>
      <c r="G24" s="35">
        <f t="shared" ca="1" si="2"/>
        <v>30</v>
      </c>
      <c r="I24" s="51">
        <f t="shared" ca="1" si="0"/>
        <v>-4638</v>
      </c>
      <c r="K24" s="33"/>
      <c r="S24" s="33"/>
    </row>
    <row r="25" spans="1:19" x14ac:dyDescent="0.2">
      <c r="A25" s="47">
        <v>14</v>
      </c>
      <c r="B25" t="s">
        <v>6</v>
      </c>
      <c r="C25" s="35" cm="1">
        <f t="array" aca="1" ref="C25" ca="1">INDIRECT(ADDRESS($D$4+6,$A25+3,,,C$8&amp;$D$2))</f>
        <v>141228</v>
      </c>
      <c r="D25" s="35">
        <f t="shared" ca="1" si="1"/>
        <v>22</v>
      </c>
      <c r="E25" s="35"/>
      <c r="F25" s="35" cm="1">
        <f t="array" aca="1" ref="F25" ca="1">INDIRECT(ADDRESS($D$4+6,$A25+3,,,F$8&amp;$D$2))</f>
        <v>143117</v>
      </c>
      <c r="G25" s="35">
        <f t="shared" ca="1" si="2"/>
        <v>22</v>
      </c>
      <c r="I25" s="51">
        <f t="shared" ca="1" si="0"/>
        <v>1889</v>
      </c>
      <c r="K25" s="33"/>
      <c r="S25" s="33"/>
    </row>
    <row r="26" spans="1:19" x14ac:dyDescent="0.2">
      <c r="A26" s="47">
        <v>15</v>
      </c>
      <c r="B26" t="s">
        <v>26</v>
      </c>
      <c r="C26" s="35" cm="1">
        <f t="array" aca="1" ref="C26" ca="1">INDIRECT(ADDRESS($D$4+6,$A26+3,,,C$8&amp;$D$2))</f>
        <v>132007</v>
      </c>
      <c r="D26" s="35">
        <f t="shared" ca="1" si="1"/>
        <v>25</v>
      </c>
      <c r="E26" s="35"/>
      <c r="F26" s="35" cm="1">
        <f t="array" aca="1" ref="F26" ca="1">INDIRECT(ADDRESS($D$4+6,$A26+3,,,F$8&amp;$D$2))</f>
        <v>127610</v>
      </c>
      <c r="G26" s="35">
        <f t="shared" ca="1" si="2"/>
        <v>26</v>
      </c>
      <c r="I26" s="51">
        <f t="shared" ca="1" si="0"/>
        <v>-4397</v>
      </c>
      <c r="K26" s="33"/>
      <c r="S26" s="33"/>
    </row>
    <row r="27" spans="1:19" x14ac:dyDescent="0.2">
      <c r="A27" s="47">
        <v>16</v>
      </c>
      <c r="B27" t="s">
        <v>27</v>
      </c>
      <c r="C27" s="35" cm="1">
        <f t="array" aca="1" ref="C27" ca="1">INDIRECT(ADDRESS($D$4+6,$A27+3,,,C$8&amp;$D$2))</f>
        <v>212840</v>
      </c>
      <c r="D27" s="35">
        <f t="shared" ca="1" si="1"/>
        <v>4</v>
      </c>
      <c r="E27" s="35"/>
      <c r="F27" s="35" cm="1">
        <f t="array" aca="1" ref="F27" ca="1">INDIRECT(ADDRESS($D$4+6,$A27+3,,,F$8&amp;$D$2))</f>
        <v>211167</v>
      </c>
      <c r="G27" s="35">
        <f t="shared" ca="1" si="2"/>
        <v>4</v>
      </c>
      <c r="I27" s="51">
        <f t="shared" ca="1" si="0"/>
        <v>-1673</v>
      </c>
      <c r="K27" s="33"/>
      <c r="S27" s="33"/>
    </row>
    <row r="28" spans="1:19" x14ac:dyDescent="0.2">
      <c r="A28" s="47">
        <v>17</v>
      </c>
      <c r="B28" t="s">
        <v>28</v>
      </c>
      <c r="C28" s="35" cm="1">
        <f t="array" aca="1" ref="C28" ca="1">INDIRECT(ADDRESS($D$4+6,$A28+3,,,C$8&amp;$D$2))</f>
        <v>191859</v>
      </c>
      <c r="D28" s="35">
        <f t="shared" ca="1" si="1"/>
        <v>8</v>
      </c>
      <c r="E28" s="35"/>
      <c r="F28" s="35" cm="1">
        <f t="array" aca="1" ref="F28" ca="1">INDIRECT(ADDRESS($D$4+6,$A28+3,,,F$8&amp;$D$2))</f>
        <v>188260</v>
      </c>
      <c r="G28" s="35">
        <f t="shared" ca="1" si="2"/>
        <v>10</v>
      </c>
      <c r="I28" s="51">
        <f t="shared" ca="1" si="0"/>
        <v>-3599</v>
      </c>
      <c r="K28" s="33"/>
      <c r="S28" s="33"/>
    </row>
    <row r="29" spans="1:19" x14ac:dyDescent="0.2">
      <c r="A29" s="47">
        <v>18</v>
      </c>
      <c r="B29" t="s">
        <v>29</v>
      </c>
      <c r="C29" s="35" cm="1">
        <f t="array" aca="1" ref="C29" ca="1">INDIRECT(ADDRESS($D$4+6,$A29+3,,,C$8&amp;$D$2))</f>
        <v>144044</v>
      </c>
      <c r="D29" s="35">
        <f t="shared" ca="1" si="1"/>
        <v>19</v>
      </c>
      <c r="E29" s="35"/>
      <c r="F29" s="35" cm="1">
        <f t="array" aca="1" ref="F29" ca="1">INDIRECT(ADDRESS($D$4+6,$A29+3,,,F$8&amp;$D$2))</f>
        <v>145555</v>
      </c>
      <c r="G29" s="35">
        <f t="shared" ca="1" si="2"/>
        <v>21</v>
      </c>
      <c r="I29" s="51">
        <f t="shared" ca="1" si="0"/>
        <v>1511</v>
      </c>
      <c r="K29" s="33"/>
      <c r="S29" s="33"/>
    </row>
    <row r="30" spans="1:19" x14ac:dyDescent="0.2">
      <c r="A30" s="47">
        <v>19</v>
      </c>
      <c r="B30" t="s">
        <v>7</v>
      </c>
      <c r="C30" s="35" cm="1">
        <f t="array" aca="1" ref="C30" ca="1">INDIRECT(ADDRESS($D$4+6,$A30+3,,,C$8&amp;$D$2))</f>
        <v>133095</v>
      </c>
      <c r="D30" s="35">
        <f t="shared" ca="1" si="1"/>
        <v>24</v>
      </c>
      <c r="E30" s="35"/>
      <c r="F30" s="35" cm="1">
        <f t="array" aca="1" ref="F30" ca="1">INDIRECT(ADDRESS($D$4+6,$A30+3,,,F$8&amp;$D$2))</f>
        <v>130213</v>
      </c>
      <c r="G30" s="35">
        <f t="shared" ca="1" si="2"/>
        <v>24</v>
      </c>
      <c r="I30" s="51">
        <f t="shared" ca="1" si="0"/>
        <v>-2882</v>
      </c>
      <c r="K30" s="33"/>
      <c r="S30" s="33"/>
    </row>
    <row r="31" spans="1:19" x14ac:dyDescent="0.2">
      <c r="A31" s="47">
        <v>20</v>
      </c>
      <c r="B31" t="s">
        <v>8</v>
      </c>
      <c r="C31" s="35" cm="1">
        <f t="array" aca="1" ref="C31" ca="1">INDIRECT(ADDRESS($D$4+6,$A31+3,,,C$8&amp;$D$2))</f>
        <v>76738</v>
      </c>
      <c r="D31" s="35">
        <f t="shared" ca="1" si="1"/>
        <v>32</v>
      </c>
      <c r="E31" s="35"/>
      <c r="F31" s="35" cm="1">
        <f t="array" aca="1" ref="F31" ca="1">INDIRECT(ADDRESS($D$4+6,$A31+3,,,F$8&amp;$D$2))</f>
        <v>66063</v>
      </c>
      <c r="G31" s="35">
        <f t="shared" ca="1" si="2"/>
        <v>32</v>
      </c>
      <c r="I31" s="51">
        <f t="shared" ca="1" si="0"/>
        <v>-10675</v>
      </c>
      <c r="K31" s="33"/>
      <c r="S31" s="33"/>
    </row>
    <row r="32" spans="1:19" x14ac:dyDescent="0.2">
      <c r="A32" s="47">
        <v>21</v>
      </c>
      <c r="B32" t="s">
        <v>30</v>
      </c>
      <c r="C32" s="35" cm="1">
        <f t="array" aca="1" ref="C32" ca="1">INDIRECT(ADDRESS($D$4+6,$A32+3,,,C$8&amp;$D$2))</f>
        <v>114820</v>
      </c>
      <c r="D32" s="35">
        <f t="shared" ca="1" si="1"/>
        <v>29</v>
      </c>
      <c r="E32" s="35"/>
      <c r="F32" s="35" cm="1">
        <f t="array" aca="1" ref="F32" ca="1">INDIRECT(ADDRESS($D$4+6,$A32+3,,,F$8&amp;$D$2))</f>
        <v>111413</v>
      </c>
      <c r="G32" s="35">
        <f t="shared" ca="1" si="2"/>
        <v>29</v>
      </c>
      <c r="I32" s="51">
        <f t="shared" ca="1" si="0"/>
        <v>-3407</v>
      </c>
      <c r="K32" s="33"/>
      <c r="S32" s="33"/>
    </row>
    <row r="33" spans="1:19" x14ac:dyDescent="0.2">
      <c r="A33" s="47">
        <v>22</v>
      </c>
      <c r="B33" t="s">
        <v>9</v>
      </c>
      <c r="C33" s="35" cm="1">
        <f t="array" aca="1" ref="C33" ca="1">INDIRECT(ADDRESS($D$4+6,$A33+3,,,C$8&amp;$D$2))</f>
        <v>185337</v>
      </c>
      <c r="D33" s="35">
        <f t="shared" ca="1" si="1"/>
        <v>9</v>
      </c>
      <c r="E33" s="35"/>
      <c r="F33" s="35" cm="1">
        <f t="array" aca="1" ref="F33" ca="1">INDIRECT(ADDRESS($D$4+6,$A33+3,,,F$8&amp;$D$2))</f>
        <v>195091</v>
      </c>
      <c r="G33" s="35">
        <f t="shared" ca="1" si="2"/>
        <v>7</v>
      </c>
      <c r="I33" s="51">
        <f t="shared" ca="1" si="0"/>
        <v>9754</v>
      </c>
      <c r="K33" s="33"/>
      <c r="S33" s="33"/>
    </row>
    <row r="34" spans="1:19" x14ac:dyDescent="0.2">
      <c r="A34" s="47">
        <v>23</v>
      </c>
      <c r="B34" t="s">
        <v>10</v>
      </c>
      <c r="C34" s="35" cm="1">
        <f t="array" aca="1" ref="C34" ca="1">INDIRECT(ADDRESS($D$4+6,$A34+3,,,C$8&amp;$D$2))</f>
        <v>182799</v>
      </c>
      <c r="D34" s="35">
        <f t="shared" ca="1" si="1"/>
        <v>10</v>
      </c>
      <c r="E34" s="35"/>
      <c r="F34" s="35" cm="1">
        <f t="array" aca="1" ref="F34" ca="1">INDIRECT(ADDRESS($D$4+6,$A34+3,,,F$8&amp;$D$2))</f>
        <v>193483</v>
      </c>
      <c r="G34" s="35">
        <f t="shared" ca="1" si="2"/>
        <v>9</v>
      </c>
      <c r="I34" s="51">
        <f t="shared" ca="1" si="0"/>
        <v>10684</v>
      </c>
      <c r="K34" s="33"/>
      <c r="S34" s="33"/>
    </row>
    <row r="35" spans="1:19" x14ac:dyDescent="0.2">
      <c r="A35" s="47">
        <v>24</v>
      </c>
      <c r="B35" t="s">
        <v>31</v>
      </c>
      <c r="C35" s="35" cm="1">
        <f t="array" aca="1" ref="C35" ca="1">INDIRECT(ADDRESS($D$4+6,$A35+3,,,C$8&amp;$D$2))</f>
        <v>124290</v>
      </c>
      <c r="D35" s="35">
        <f t="shared" ca="1" si="1"/>
        <v>28</v>
      </c>
      <c r="E35" s="35"/>
      <c r="F35" s="35" cm="1">
        <f t="array" aca="1" ref="F35" ca="1">INDIRECT(ADDRESS($D$4+6,$A35+3,,,F$8&amp;$D$2))</f>
        <v>127245</v>
      </c>
      <c r="G35" s="35">
        <f t="shared" ca="1" si="2"/>
        <v>27</v>
      </c>
      <c r="I35" s="51">
        <f t="shared" ca="1" si="0"/>
        <v>2955</v>
      </c>
      <c r="K35" s="33"/>
      <c r="S35" s="33"/>
    </row>
    <row r="36" spans="1:19" x14ac:dyDescent="0.2">
      <c r="A36" s="47">
        <v>25</v>
      </c>
      <c r="B36" t="s">
        <v>11</v>
      </c>
      <c r="C36" s="35" cm="1">
        <f t="array" aca="1" ref="C36" ca="1">INDIRECT(ADDRESS($D$4+6,$A36+3,,,C$8&amp;$D$2))</f>
        <v>142570</v>
      </c>
      <c r="D36" s="35">
        <f t="shared" ca="1" si="1"/>
        <v>20</v>
      </c>
      <c r="E36" s="35"/>
      <c r="F36" s="35" cm="1">
        <f t="array" aca="1" ref="F36" ca="1">INDIRECT(ADDRESS($D$4+6,$A36+3,,,F$8&amp;$D$2))</f>
        <v>162447</v>
      </c>
      <c r="G36" s="35">
        <f t="shared" ca="1" si="2"/>
        <v>17</v>
      </c>
      <c r="I36" s="51">
        <f t="shared" ca="1" si="0"/>
        <v>19877</v>
      </c>
      <c r="K36" s="33"/>
      <c r="S36" s="33"/>
    </row>
    <row r="37" spans="1:19" x14ac:dyDescent="0.2">
      <c r="A37" s="47">
        <v>26</v>
      </c>
      <c r="B37" t="s">
        <v>32</v>
      </c>
      <c r="C37" s="35" cm="1">
        <f t="array" aca="1" ref="C37" ca="1">INDIRECT(ADDRESS($D$4+6,$A37+3,,,C$8&amp;$D$2))</f>
        <v>175897</v>
      </c>
      <c r="D37" s="35">
        <f t="shared" ca="1" si="1"/>
        <v>11</v>
      </c>
      <c r="E37" s="35"/>
      <c r="F37" s="35" cm="1">
        <f t="array" aca="1" ref="F37" ca="1">INDIRECT(ADDRESS($D$4+6,$A37+3,,,F$8&amp;$D$2))</f>
        <v>174963</v>
      </c>
      <c r="G37" s="35">
        <f t="shared" ca="1" si="2"/>
        <v>14</v>
      </c>
      <c r="I37" s="51">
        <f t="shared" ca="1" si="0"/>
        <v>-934</v>
      </c>
      <c r="K37" s="33"/>
      <c r="S37" s="33"/>
    </row>
    <row r="38" spans="1:19" x14ac:dyDescent="0.2">
      <c r="A38" s="47">
        <v>27</v>
      </c>
      <c r="B38" t="s">
        <v>33</v>
      </c>
      <c r="C38" s="35" cm="1">
        <f t="array" aca="1" ref="C38" ca="1">INDIRECT(ADDRESS($D$4+6,$A38+3,,,C$8&amp;$D$2))</f>
        <v>141585</v>
      </c>
      <c r="D38" s="35">
        <f t="shared" ca="1" si="1"/>
        <v>21</v>
      </c>
      <c r="E38" s="35"/>
      <c r="F38" s="35" cm="1">
        <f t="array" aca="1" ref="F38" ca="1">INDIRECT(ADDRESS($D$4+6,$A38+3,,,F$8&amp;$D$2))</f>
        <v>139053</v>
      </c>
      <c r="G38" s="35">
        <f t="shared" ca="1" si="2"/>
        <v>23</v>
      </c>
      <c r="I38" s="51">
        <f t="shared" ca="1" si="0"/>
        <v>-2532</v>
      </c>
      <c r="K38" s="33"/>
      <c r="S38" s="33"/>
    </row>
    <row r="39" spans="1:19" x14ac:dyDescent="0.2">
      <c r="A39" s="47">
        <v>28</v>
      </c>
      <c r="B39" t="s">
        <v>12</v>
      </c>
      <c r="C39" s="35" cm="1">
        <f t="array" aca="1" ref="C39" ca="1">INDIRECT(ADDRESS($D$4+6,$A39+3,,,C$8&amp;$D$2))</f>
        <v>174616</v>
      </c>
      <c r="D39" s="35">
        <f t="shared" ca="1" si="1"/>
        <v>14</v>
      </c>
      <c r="E39" s="35"/>
      <c r="F39" s="35" cm="1">
        <f t="array" aca="1" ref="F39" ca="1">INDIRECT(ADDRESS($D$4+6,$A39+3,,,F$8&amp;$D$2))</f>
        <v>182392</v>
      </c>
      <c r="G39" s="35">
        <f t="shared" ca="1" si="2"/>
        <v>11</v>
      </c>
      <c r="I39" s="51">
        <f t="shared" ca="1" si="0"/>
        <v>7776</v>
      </c>
      <c r="K39" s="33"/>
      <c r="S39" s="33"/>
    </row>
    <row r="40" spans="1:19" x14ac:dyDescent="0.2">
      <c r="A40" s="47">
        <v>29</v>
      </c>
      <c r="B40" t="s">
        <v>34</v>
      </c>
      <c r="C40" s="35" cm="1">
        <f t="array" aca="1" ref="C40" ca="1">INDIRECT(ADDRESS($D$4+6,$A40+3,,,C$8&amp;$D$2))</f>
        <v>152390</v>
      </c>
      <c r="D40" s="35">
        <f t="shared" ca="1" si="1"/>
        <v>16</v>
      </c>
      <c r="E40" s="35"/>
      <c r="F40" s="35" cm="1">
        <f t="array" aca="1" ref="F40" ca="1">INDIRECT(ADDRESS($D$4+6,$A40+3,,,F$8&amp;$D$2))</f>
        <v>151448</v>
      </c>
      <c r="G40" s="35">
        <f t="shared" ca="1" si="2"/>
        <v>19</v>
      </c>
      <c r="I40" s="51">
        <f t="shared" ca="1" si="0"/>
        <v>-942</v>
      </c>
      <c r="K40" s="33"/>
      <c r="S40" s="33"/>
    </row>
    <row r="41" spans="1:19" x14ac:dyDescent="0.2">
      <c r="A41" s="47">
        <v>30</v>
      </c>
      <c r="B41" t="s">
        <v>13</v>
      </c>
      <c r="C41" s="35" cm="1">
        <f t="array" aca="1" ref="C41" ca="1">INDIRECT(ADDRESS($D$4+6,$A41+3,,,C$8&amp;$D$2))</f>
        <v>144662</v>
      </c>
      <c r="D41" s="35">
        <f t="shared" ca="1" si="1"/>
        <v>18</v>
      </c>
      <c r="E41" s="35"/>
      <c r="F41" s="35" cm="1">
        <f t="array" aca="1" ref="F41" ca="1">INDIRECT(ADDRESS($D$4+6,$A41+3,,,F$8&amp;$D$2))</f>
        <v>165079</v>
      </c>
      <c r="G41" s="35">
        <f t="shared" ca="1" si="2"/>
        <v>16</v>
      </c>
      <c r="I41" s="51">
        <f t="shared" ca="1" si="0"/>
        <v>20417</v>
      </c>
      <c r="K41" s="33"/>
      <c r="S41" s="33"/>
    </row>
    <row r="42" spans="1:19" x14ac:dyDescent="0.2">
      <c r="A42" s="47">
        <v>31</v>
      </c>
      <c r="B42" s="11" t="s">
        <v>35</v>
      </c>
      <c r="C42" s="35" cm="1">
        <f t="array" aca="1" ref="C42" ca="1">INDIRECT(ADDRESS($D$4+6,$A42+3,,,C$8&amp;$D$2))</f>
        <v>158437</v>
      </c>
      <c r="D42" s="35">
        <f t="shared" ca="1" si="1"/>
        <v>15</v>
      </c>
      <c r="E42" s="35"/>
      <c r="F42" s="35" cm="1">
        <f t="array" aca="1" ref="F42" ca="1">INDIRECT(ADDRESS($D$4+6,$A42+3,,,F$8&amp;$D$2))</f>
        <v>171071</v>
      </c>
      <c r="G42" s="35">
        <f t="shared" ca="1" si="2"/>
        <v>15</v>
      </c>
      <c r="I42" s="51">
        <f t="shared" ca="1" si="0"/>
        <v>12634</v>
      </c>
      <c r="K42" s="33"/>
      <c r="S42" s="33"/>
    </row>
    <row r="43" spans="1:19" x14ac:dyDescent="0.2">
      <c r="A43" s="47">
        <v>32</v>
      </c>
      <c r="B43" t="s">
        <v>14</v>
      </c>
      <c r="C43" s="35" cm="1">
        <f t="array" aca="1" ref="C43" ca="1">INDIRECT(ADDRESS($D$4+6,$A43+3,,,C$8&amp;$D$2))</f>
        <v>198422</v>
      </c>
      <c r="D43" s="35">
        <f t="shared" ca="1" si="1"/>
        <v>7</v>
      </c>
      <c r="E43" s="35"/>
      <c r="F43" s="35" cm="1">
        <f t="array" aca="1" ref="F43" ca="1">INDIRECT(ADDRESS($D$4+6,$A43+3,,,F$8&amp;$D$2))</f>
        <v>203321</v>
      </c>
      <c r="G43" s="35">
        <f t="shared" ca="1" si="2"/>
        <v>5</v>
      </c>
      <c r="I43" s="51">
        <f t="shared" ca="1" si="0"/>
        <v>4899</v>
      </c>
      <c r="K43" s="33"/>
      <c r="S43" s="33"/>
    </row>
    <row r="44" spans="1:19" x14ac:dyDescent="0.2">
      <c r="A44" s="47">
        <v>33</v>
      </c>
      <c r="B44" s="5" t="s">
        <v>15</v>
      </c>
      <c r="C44" s="38" cm="1">
        <f t="array" aca="1" ref="C44" ca="1">INDIRECT(ADDRESS($D$4+6,$A44+3,,,C$8&amp;$D$2))</f>
        <v>102407</v>
      </c>
      <c r="D44" s="38">
        <f t="shared" ca="1" si="1"/>
        <v>31</v>
      </c>
      <c r="E44" s="38"/>
      <c r="F44" s="38" cm="1">
        <f t="array" aca="1" ref="F44" ca="1">INDIRECT(ADDRESS($D$4+6,$A44+3,,,F$8&amp;$D$2))</f>
        <v>90702</v>
      </c>
      <c r="G44" s="38">
        <f t="shared" ca="1" si="2"/>
        <v>31</v>
      </c>
      <c r="H44" s="5"/>
      <c r="I44" s="52">
        <f t="shared" ca="1" si="0"/>
        <v>-11705</v>
      </c>
      <c r="K44" s="33"/>
      <c r="S44" s="33"/>
    </row>
    <row r="45" spans="1:19" x14ac:dyDescent="0.2">
      <c r="D45" s="33"/>
      <c r="E45" s="35"/>
      <c r="K45" s="33"/>
      <c r="S45" s="33"/>
    </row>
    <row r="46" spans="1:19" x14ac:dyDescent="0.2">
      <c r="B46" s="8" t="s">
        <v>271</v>
      </c>
    </row>
    <row r="47" spans="1:19" x14ac:dyDescent="0.2">
      <c r="B47" s="8" t="s">
        <v>272</v>
      </c>
      <c r="I47" s="2"/>
    </row>
    <row r="48" spans="1:19" x14ac:dyDescent="0.2">
      <c r="B48" s="8" t="s">
        <v>273</v>
      </c>
    </row>
    <row r="50" customFormat="1" x14ac:dyDescent="0.2"/>
  </sheetData>
  <sortState xmlns:xlrd2="http://schemas.microsoft.com/office/spreadsheetml/2017/richdata2" ref="B12:B44">
    <sortCondition ref="B12:B44"/>
  </sortState>
  <mergeCells count="4">
    <mergeCell ref="B4:C4"/>
    <mergeCell ref="C7:G7"/>
    <mergeCell ref="C8:D8"/>
    <mergeCell ref="F8:G8"/>
  </mergeCells>
  <phoneticPr fontId="21" type="noConversion"/>
  <dataValidations count="2">
    <dataValidation type="list" allowBlank="1" showInputMessage="1" showErrorMessage="1" sqref="E8" xr:uid="{ED94B791-FDD4-4C7B-A89E-BA5D5AB0C655}">
      <formula1>"2001,2011"</formula1>
    </dataValidation>
    <dataValidation type="list" allowBlank="1" showInputMessage="1" showErrorMessage="1" sqref="F8:G8 C8:D8" xr:uid="{A221C52B-5FDF-4345-ACC4-282D107DF42C}">
      <formula1>"2001,2011,2021"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0000000}">
          <x14:formula1>
            <xm:f>'2011 data for boroughs'!$A$12:$A$267</xm:f>
          </x14:formula1>
          <xm:sqref>G2</xm:sqref>
        </x14:dataValidation>
        <x14:dataValidation type="list" allowBlank="1" showInputMessage="1" showErrorMessage="1" xr:uid="{00000000-0002-0000-0200-000001000000}">
          <x14:formula1>
            <xm:f>'2011 data for boroughs'!$A$7:$A$204</xm:f>
          </x14:formula1>
          <xm:sqref>B4:C4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4C9E6-AD37-496F-A0DF-97C182862BD2}">
  <dimension ref="A1:AL419"/>
  <sheetViews>
    <sheetView workbookViewId="0"/>
  </sheetViews>
  <sheetFormatPr defaultColWidth="9.140625" defaultRowHeight="12.75" x14ac:dyDescent="0.2"/>
  <cols>
    <col min="1" max="1" width="43.85546875" style="2" bestFit="1" customWidth="1"/>
    <col min="2" max="2" width="8.85546875" style="2" customWidth="1"/>
    <col min="3" max="31" width="10.7109375" style="2" customWidth="1"/>
    <col min="32" max="35" width="11.7109375" style="2" customWidth="1"/>
    <col min="36" max="36" width="13.5703125" style="2" customWidth="1"/>
    <col min="37" max="38" width="10.7109375" style="2" customWidth="1"/>
    <col min="39" max="16384" width="9.140625" style="2"/>
  </cols>
  <sheetData>
    <row r="1" spans="1:38" x14ac:dyDescent="0.2">
      <c r="A1" s="27" t="s">
        <v>265</v>
      </c>
      <c r="D1" s="2" t="s">
        <v>266</v>
      </c>
      <c r="G1" s="26"/>
    </row>
    <row r="2" spans="1:38" x14ac:dyDescent="0.2">
      <c r="A2" s="26" t="s">
        <v>209</v>
      </c>
      <c r="D2" s="2" t="s">
        <v>267</v>
      </c>
      <c r="E2" s="28"/>
      <c r="F2" s="28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</row>
    <row r="3" spans="1:38" x14ac:dyDescent="0.2">
      <c r="A3" s="26" t="s">
        <v>210</v>
      </c>
      <c r="D3" s="29" t="s">
        <v>290</v>
      </c>
      <c r="E3" s="28"/>
      <c r="F3" s="28"/>
      <c r="H3" s="29"/>
      <c r="I3" s="29"/>
      <c r="J3" s="28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</row>
    <row r="4" spans="1:38" ht="38.25" x14ac:dyDescent="0.2">
      <c r="A4" s="30" t="s">
        <v>307</v>
      </c>
      <c r="B4" s="24" t="s">
        <v>258</v>
      </c>
      <c r="C4" s="24" t="s">
        <v>0</v>
      </c>
      <c r="D4" s="24" t="s">
        <v>17</v>
      </c>
      <c r="E4" s="24" t="s">
        <v>18</v>
      </c>
      <c r="F4" s="24" t="s">
        <v>19</v>
      </c>
      <c r="G4" s="24" t="s">
        <v>20</v>
      </c>
      <c r="H4" s="24" t="s">
        <v>21</v>
      </c>
      <c r="I4" s="24" t="s">
        <v>2</v>
      </c>
      <c r="J4" s="24" t="s">
        <v>3</v>
      </c>
      <c r="K4" s="24" t="s">
        <v>22</v>
      </c>
      <c r="L4" s="24" t="s">
        <v>23</v>
      </c>
      <c r="M4" s="24" t="s">
        <v>24</v>
      </c>
      <c r="N4" s="24" t="s">
        <v>25</v>
      </c>
      <c r="O4" s="24" t="s">
        <v>4</v>
      </c>
      <c r="P4" s="24" t="s">
        <v>5</v>
      </c>
      <c r="Q4" s="24" t="s">
        <v>6</v>
      </c>
      <c r="R4" s="24" t="s">
        <v>26</v>
      </c>
      <c r="S4" s="24" t="s">
        <v>27</v>
      </c>
      <c r="T4" s="24" t="s">
        <v>28</v>
      </c>
      <c r="U4" s="24" t="s">
        <v>29</v>
      </c>
      <c r="V4" s="24" t="s">
        <v>7</v>
      </c>
      <c r="W4" s="24" t="s">
        <v>8</v>
      </c>
      <c r="X4" s="24" t="s">
        <v>30</v>
      </c>
      <c r="Y4" s="24" t="s">
        <v>9</v>
      </c>
      <c r="Z4" s="24" t="s">
        <v>10</v>
      </c>
      <c r="AA4" s="24" t="s">
        <v>31</v>
      </c>
      <c r="AB4" s="24" t="s">
        <v>11</v>
      </c>
      <c r="AC4" s="24" t="s">
        <v>32</v>
      </c>
      <c r="AD4" s="24" t="s">
        <v>33</v>
      </c>
      <c r="AE4" s="24" t="s">
        <v>12</v>
      </c>
      <c r="AF4" s="24" t="s">
        <v>34</v>
      </c>
      <c r="AG4" s="24" t="s">
        <v>13</v>
      </c>
      <c r="AH4" s="24" t="s">
        <v>35</v>
      </c>
      <c r="AI4" s="24" t="s">
        <v>14</v>
      </c>
      <c r="AJ4" s="24" t="s">
        <v>15</v>
      </c>
      <c r="AK4" s="49"/>
      <c r="AL4" s="49"/>
    </row>
    <row r="5" spans="1:38" x14ac:dyDescent="0.2">
      <c r="A5" s="2" t="s">
        <v>263</v>
      </c>
      <c r="C5" s="31">
        <v>7172091</v>
      </c>
      <c r="D5" s="31">
        <v>163944</v>
      </c>
      <c r="E5" s="31">
        <v>314564</v>
      </c>
      <c r="F5" s="31">
        <v>218307</v>
      </c>
      <c r="G5" s="31">
        <v>263464</v>
      </c>
      <c r="H5" s="31">
        <v>295532</v>
      </c>
      <c r="I5" s="31">
        <v>198020</v>
      </c>
      <c r="J5" s="31">
        <v>7185</v>
      </c>
      <c r="K5" s="31">
        <v>330587</v>
      </c>
      <c r="L5" s="31">
        <v>300948</v>
      </c>
      <c r="M5" s="31">
        <v>273559</v>
      </c>
      <c r="N5" s="31">
        <v>214403</v>
      </c>
      <c r="O5" s="31">
        <v>202824</v>
      </c>
      <c r="P5" s="31">
        <v>165242</v>
      </c>
      <c r="Q5" s="31">
        <v>216507</v>
      </c>
      <c r="R5" s="31">
        <v>206814</v>
      </c>
      <c r="S5" s="31">
        <v>224248</v>
      </c>
      <c r="T5" s="31">
        <v>243006</v>
      </c>
      <c r="U5" s="31">
        <v>212341</v>
      </c>
      <c r="V5" s="31">
        <v>175797</v>
      </c>
      <c r="W5" s="31">
        <v>158919</v>
      </c>
      <c r="X5" s="31">
        <v>147273</v>
      </c>
      <c r="Y5" s="31">
        <v>266169</v>
      </c>
      <c r="Z5" s="31">
        <v>248922</v>
      </c>
      <c r="AA5" s="31">
        <v>187908</v>
      </c>
      <c r="AB5" s="31">
        <v>243891</v>
      </c>
      <c r="AC5" s="31">
        <v>238635</v>
      </c>
      <c r="AD5" s="31">
        <v>172335</v>
      </c>
      <c r="AE5" s="31">
        <v>244866</v>
      </c>
      <c r="AF5" s="31">
        <v>179768</v>
      </c>
      <c r="AG5" s="31">
        <v>196106</v>
      </c>
      <c r="AH5" s="31">
        <v>218341</v>
      </c>
      <c r="AI5" s="31">
        <v>260380</v>
      </c>
      <c r="AJ5" s="31">
        <v>181286</v>
      </c>
      <c r="AK5" s="31"/>
      <c r="AL5" s="31"/>
    </row>
    <row r="6" spans="1:38" x14ac:dyDescent="0.2"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</row>
    <row r="7" spans="1:38" s="25" customFormat="1" x14ac:dyDescent="0.2">
      <c r="A7" t="s">
        <v>256</v>
      </c>
      <c r="B7" s="26">
        <v>1</v>
      </c>
      <c r="C7" s="26">
        <v>5231711</v>
      </c>
      <c r="D7">
        <v>145135</v>
      </c>
      <c r="E7">
        <v>218543</v>
      </c>
      <c r="F7">
        <v>200552</v>
      </c>
      <c r="G7">
        <v>140868</v>
      </c>
      <c r="H7">
        <v>266026</v>
      </c>
      <c r="I7">
        <v>125199</v>
      </c>
      <c r="J7">
        <v>5219</v>
      </c>
      <c r="K7">
        <v>258711</v>
      </c>
      <c r="L7">
        <v>188771</v>
      </c>
      <c r="M7">
        <v>204992</v>
      </c>
      <c r="N7">
        <v>175728</v>
      </c>
      <c r="O7">
        <v>133020</v>
      </c>
      <c r="P7">
        <v>109813</v>
      </c>
      <c r="Q7">
        <v>136280</v>
      </c>
      <c r="R7">
        <v>138399</v>
      </c>
      <c r="S7">
        <v>211655</v>
      </c>
      <c r="T7">
        <v>199583</v>
      </c>
      <c r="U7">
        <v>149441</v>
      </c>
      <c r="V7">
        <v>123535</v>
      </c>
      <c r="W7">
        <v>88260</v>
      </c>
      <c r="X7">
        <v>118337</v>
      </c>
      <c r="Y7">
        <v>182972</v>
      </c>
      <c r="Z7">
        <v>189419</v>
      </c>
      <c r="AA7">
        <v>138599</v>
      </c>
      <c r="AB7">
        <v>150960</v>
      </c>
      <c r="AC7">
        <v>180879</v>
      </c>
      <c r="AD7">
        <v>138751</v>
      </c>
      <c r="AE7">
        <v>170618</v>
      </c>
      <c r="AF7">
        <v>158471</v>
      </c>
      <c r="AG7">
        <v>128126</v>
      </c>
      <c r="AH7">
        <v>163308</v>
      </c>
      <c r="AI7">
        <v>190238</v>
      </c>
      <c r="AJ7">
        <v>101304</v>
      </c>
      <c r="AK7" s="2"/>
      <c r="AL7" s="32"/>
    </row>
    <row r="8" spans="1:38" x14ac:dyDescent="0.2">
      <c r="A8" t="s">
        <v>37</v>
      </c>
      <c r="B8" s="26">
        <v>4</v>
      </c>
      <c r="C8" s="26">
        <v>10829</v>
      </c>
      <c r="D8">
        <v>67</v>
      </c>
      <c r="E8">
        <v>667</v>
      </c>
      <c r="F8">
        <v>39</v>
      </c>
      <c r="G8">
        <v>1130</v>
      </c>
      <c r="H8">
        <v>35</v>
      </c>
      <c r="I8">
        <v>237</v>
      </c>
      <c r="J8">
        <v>3</v>
      </c>
      <c r="K8">
        <v>107</v>
      </c>
      <c r="L8">
        <v>2459</v>
      </c>
      <c r="M8">
        <v>201</v>
      </c>
      <c r="N8">
        <v>65</v>
      </c>
      <c r="O8">
        <v>92</v>
      </c>
      <c r="P8">
        <v>316</v>
      </c>
      <c r="Q8">
        <v>187</v>
      </c>
      <c r="R8">
        <v>1019</v>
      </c>
      <c r="S8">
        <v>4</v>
      </c>
      <c r="T8">
        <v>549</v>
      </c>
      <c r="U8">
        <v>1358</v>
      </c>
      <c r="V8">
        <v>83</v>
      </c>
      <c r="W8">
        <v>135</v>
      </c>
      <c r="X8">
        <v>229</v>
      </c>
      <c r="Y8">
        <v>95</v>
      </c>
      <c r="Z8">
        <v>156</v>
      </c>
      <c r="AA8">
        <v>94</v>
      </c>
      <c r="AB8">
        <v>320</v>
      </c>
      <c r="AC8">
        <v>172</v>
      </c>
      <c r="AD8">
        <v>405</v>
      </c>
      <c r="AE8">
        <v>70</v>
      </c>
      <c r="AF8">
        <v>10</v>
      </c>
      <c r="AG8">
        <v>19</v>
      </c>
      <c r="AH8">
        <v>203</v>
      </c>
      <c r="AI8">
        <v>152</v>
      </c>
      <c r="AJ8">
        <v>153</v>
      </c>
      <c r="AL8" s="26"/>
    </row>
    <row r="9" spans="1:38" x14ac:dyDescent="0.2">
      <c r="A9" t="s">
        <v>38</v>
      </c>
      <c r="B9" s="26">
        <v>8</v>
      </c>
      <c r="C9" s="26">
        <v>820</v>
      </c>
      <c r="D9">
        <v>31</v>
      </c>
      <c r="E9">
        <v>43</v>
      </c>
      <c r="F9">
        <v>6</v>
      </c>
      <c r="G9">
        <v>67</v>
      </c>
      <c r="H9">
        <v>19</v>
      </c>
      <c r="I9">
        <v>16</v>
      </c>
      <c r="J9">
        <v>3</v>
      </c>
      <c r="K9">
        <v>44</v>
      </c>
      <c r="L9">
        <v>35</v>
      </c>
      <c r="M9">
        <v>41</v>
      </c>
      <c r="N9">
        <v>18</v>
      </c>
      <c r="O9">
        <v>22</v>
      </c>
      <c r="P9">
        <v>53</v>
      </c>
      <c r="Q9">
        <v>64</v>
      </c>
      <c r="R9">
        <v>15</v>
      </c>
      <c r="S9">
        <v>8</v>
      </c>
      <c r="T9">
        <v>17</v>
      </c>
      <c r="U9">
        <v>12</v>
      </c>
      <c r="V9">
        <v>30</v>
      </c>
      <c r="W9">
        <v>10</v>
      </c>
      <c r="X9">
        <v>3</v>
      </c>
      <c r="Y9">
        <v>40</v>
      </c>
      <c r="Z9">
        <v>56</v>
      </c>
      <c r="AA9">
        <v>16</v>
      </c>
      <c r="AB9">
        <v>34</v>
      </c>
      <c r="AC9">
        <v>11</v>
      </c>
      <c r="AD9">
        <v>8</v>
      </c>
      <c r="AE9">
        <v>28</v>
      </c>
      <c r="AF9">
        <v>8</v>
      </c>
      <c r="AG9">
        <v>9</v>
      </c>
      <c r="AH9">
        <v>25</v>
      </c>
      <c r="AI9">
        <v>3</v>
      </c>
      <c r="AJ9">
        <v>25</v>
      </c>
      <c r="AL9" s="26"/>
    </row>
    <row r="10" spans="1:38" x14ac:dyDescent="0.2">
      <c r="A10" t="s">
        <v>40</v>
      </c>
      <c r="B10" s="26">
        <v>12</v>
      </c>
      <c r="C10" s="26">
        <v>6400</v>
      </c>
      <c r="D10">
        <v>107</v>
      </c>
      <c r="E10">
        <v>277</v>
      </c>
      <c r="F10">
        <v>23</v>
      </c>
      <c r="G10">
        <v>382</v>
      </c>
      <c r="H10">
        <v>91</v>
      </c>
      <c r="I10">
        <v>215</v>
      </c>
      <c r="J10">
        <v>8</v>
      </c>
      <c r="K10">
        <v>119</v>
      </c>
      <c r="L10">
        <v>269</v>
      </c>
      <c r="M10">
        <v>170</v>
      </c>
      <c r="N10">
        <v>108</v>
      </c>
      <c r="O10">
        <v>234</v>
      </c>
      <c r="P10">
        <v>240</v>
      </c>
      <c r="Q10">
        <v>346</v>
      </c>
      <c r="R10">
        <v>126</v>
      </c>
      <c r="S10">
        <v>31</v>
      </c>
      <c r="T10">
        <v>83</v>
      </c>
      <c r="U10">
        <v>252</v>
      </c>
      <c r="V10">
        <v>236</v>
      </c>
      <c r="W10">
        <v>305</v>
      </c>
      <c r="X10">
        <v>62</v>
      </c>
      <c r="Y10">
        <v>315</v>
      </c>
      <c r="Z10">
        <v>294</v>
      </c>
      <c r="AA10">
        <v>124</v>
      </c>
      <c r="AB10">
        <v>308</v>
      </c>
      <c r="AC10">
        <v>126</v>
      </c>
      <c r="AD10">
        <v>62</v>
      </c>
      <c r="AE10">
        <v>293</v>
      </c>
      <c r="AF10">
        <v>37</v>
      </c>
      <c r="AG10">
        <v>143</v>
      </c>
      <c r="AH10">
        <v>481</v>
      </c>
      <c r="AI10">
        <v>240</v>
      </c>
      <c r="AJ10">
        <v>293</v>
      </c>
      <c r="AL10" s="26"/>
    </row>
    <row r="11" spans="1:38" x14ac:dyDescent="0.2">
      <c r="A11" t="s">
        <v>41</v>
      </c>
      <c r="B11" s="26">
        <v>24</v>
      </c>
      <c r="C11" s="26">
        <v>4688</v>
      </c>
      <c r="D11">
        <v>130</v>
      </c>
      <c r="E11">
        <v>313</v>
      </c>
      <c r="F11">
        <v>21</v>
      </c>
      <c r="G11">
        <v>213</v>
      </c>
      <c r="H11">
        <v>39</v>
      </c>
      <c r="I11">
        <v>202</v>
      </c>
      <c r="J11">
        <v>0</v>
      </c>
      <c r="K11">
        <v>153</v>
      </c>
      <c r="L11">
        <v>98</v>
      </c>
      <c r="M11">
        <v>131</v>
      </c>
      <c r="N11">
        <v>83</v>
      </c>
      <c r="O11">
        <v>312</v>
      </c>
      <c r="P11">
        <v>46</v>
      </c>
      <c r="Q11">
        <v>341</v>
      </c>
      <c r="R11">
        <v>46</v>
      </c>
      <c r="S11">
        <v>16</v>
      </c>
      <c r="T11">
        <v>59</v>
      </c>
      <c r="U11">
        <v>102</v>
      </c>
      <c r="V11">
        <v>85</v>
      </c>
      <c r="W11">
        <v>50</v>
      </c>
      <c r="X11">
        <v>39</v>
      </c>
      <c r="Y11">
        <v>414</v>
      </c>
      <c r="Z11">
        <v>132</v>
      </c>
      <c r="AA11">
        <v>69</v>
      </c>
      <c r="AB11">
        <v>627</v>
      </c>
      <c r="AC11">
        <v>110</v>
      </c>
      <c r="AD11">
        <v>53</v>
      </c>
      <c r="AE11">
        <v>163</v>
      </c>
      <c r="AF11">
        <v>51</v>
      </c>
      <c r="AG11">
        <v>32</v>
      </c>
      <c r="AH11">
        <v>266</v>
      </c>
      <c r="AI11">
        <v>99</v>
      </c>
      <c r="AJ11">
        <v>193</v>
      </c>
      <c r="AL11" s="26"/>
    </row>
    <row r="12" spans="1:38" x14ac:dyDescent="0.2">
      <c r="A12" t="s">
        <v>39</v>
      </c>
      <c r="B12" s="26">
        <v>10</v>
      </c>
      <c r="C12" s="26">
        <v>0</v>
      </c>
      <c r="D12" s="26">
        <v>0</v>
      </c>
      <c r="E12" s="26">
        <v>0</v>
      </c>
      <c r="F12" s="26">
        <v>0</v>
      </c>
      <c r="G12" s="26">
        <v>0</v>
      </c>
      <c r="H12" s="26">
        <v>0</v>
      </c>
      <c r="I12" s="26">
        <v>0</v>
      </c>
      <c r="J12" s="26">
        <v>0</v>
      </c>
      <c r="K12" s="26">
        <v>0</v>
      </c>
      <c r="L12" s="26">
        <v>0</v>
      </c>
      <c r="M12" s="26">
        <v>0</v>
      </c>
      <c r="N12" s="26">
        <v>0</v>
      </c>
      <c r="O12" s="26">
        <v>0</v>
      </c>
      <c r="P12" s="26">
        <v>0</v>
      </c>
      <c r="Q12" s="26">
        <v>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  <c r="AE12" s="26">
        <v>0</v>
      </c>
      <c r="AF12" s="26">
        <v>0</v>
      </c>
      <c r="AG12" s="26">
        <v>0</v>
      </c>
      <c r="AH12" s="26">
        <v>0</v>
      </c>
      <c r="AI12" s="26">
        <v>0</v>
      </c>
      <c r="AJ12" s="26">
        <v>0</v>
      </c>
      <c r="AL12" s="26"/>
    </row>
    <row r="13" spans="1:38" x14ac:dyDescent="0.2">
      <c r="A13" t="s">
        <v>42</v>
      </c>
      <c r="B13" s="26">
        <v>28</v>
      </c>
      <c r="C13" s="26">
        <v>2268</v>
      </c>
      <c r="D13">
        <v>21</v>
      </c>
      <c r="E13">
        <v>19</v>
      </c>
      <c r="F13">
        <v>7</v>
      </c>
      <c r="G13">
        <v>59</v>
      </c>
      <c r="H13">
        <v>18</v>
      </c>
      <c r="I13">
        <v>18</v>
      </c>
      <c r="J13">
        <v>0</v>
      </c>
      <c r="K13">
        <v>50</v>
      </c>
      <c r="L13">
        <v>48</v>
      </c>
      <c r="M13">
        <v>160</v>
      </c>
      <c r="N13">
        <v>49</v>
      </c>
      <c r="O13">
        <v>545</v>
      </c>
      <c r="P13">
        <v>35</v>
      </c>
      <c r="Q13">
        <v>178</v>
      </c>
      <c r="R13">
        <v>35</v>
      </c>
      <c r="S13">
        <v>8</v>
      </c>
      <c r="T13">
        <v>19</v>
      </c>
      <c r="U13">
        <v>23</v>
      </c>
      <c r="V13">
        <v>142</v>
      </c>
      <c r="W13">
        <v>41</v>
      </c>
      <c r="X13">
        <v>0</v>
      </c>
      <c r="Y13">
        <v>60</v>
      </c>
      <c r="Z13">
        <v>64</v>
      </c>
      <c r="AA13">
        <v>25</v>
      </c>
      <c r="AB13">
        <v>122</v>
      </c>
      <c r="AC13">
        <v>61</v>
      </c>
      <c r="AD13">
        <v>7</v>
      </c>
      <c r="AE13">
        <v>69</v>
      </c>
      <c r="AF13">
        <v>4</v>
      </c>
      <c r="AG13">
        <v>55</v>
      </c>
      <c r="AH13">
        <v>254</v>
      </c>
      <c r="AI13">
        <v>33</v>
      </c>
      <c r="AJ13">
        <v>29</v>
      </c>
      <c r="AL13" s="26"/>
    </row>
    <row r="14" spans="1:38" x14ac:dyDescent="0.2">
      <c r="A14" t="s">
        <v>44</v>
      </c>
      <c r="B14" s="26">
        <v>32</v>
      </c>
      <c r="C14" s="26">
        <v>2555</v>
      </c>
      <c r="D14">
        <v>5</v>
      </c>
      <c r="E14">
        <v>138</v>
      </c>
      <c r="F14">
        <v>11</v>
      </c>
      <c r="G14">
        <v>67</v>
      </c>
      <c r="H14">
        <v>49</v>
      </c>
      <c r="I14">
        <v>173</v>
      </c>
      <c r="J14">
        <v>5</v>
      </c>
      <c r="K14">
        <v>63</v>
      </c>
      <c r="L14">
        <v>65</v>
      </c>
      <c r="M14">
        <v>47</v>
      </c>
      <c r="N14">
        <v>24</v>
      </c>
      <c r="O14">
        <v>66</v>
      </c>
      <c r="P14">
        <v>161</v>
      </c>
      <c r="Q14">
        <v>71</v>
      </c>
      <c r="R14">
        <v>44</v>
      </c>
      <c r="S14">
        <v>10</v>
      </c>
      <c r="T14">
        <v>19</v>
      </c>
      <c r="U14">
        <v>45</v>
      </c>
      <c r="V14">
        <v>91</v>
      </c>
      <c r="W14">
        <v>297</v>
      </c>
      <c r="X14">
        <v>48</v>
      </c>
      <c r="Y14">
        <v>104</v>
      </c>
      <c r="Z14">
        <v>59</v>
      </c>
      <c r="AA14">
        <v>71</v>
      </c>
      <c r="AB14">
        <v>54</v>
      </c>
      <c r="AC14">
        <v>28</v>
      </c>
      <c r="AD14">
        <v>135</v>
      </c>
      <c r="AE14">
        <v>95</v>
      </c>
      <c r="AF14">
        <v>23</v>
      </c>
      <c r="AG14">
        <v>71</v>
      </c>
      <c r="AH14">
        <v>34</v>
      </c>
      <c r="AI14">
        <v>181</v>
      </c>
      <c r="AJ14">
        <v>201</v>
      </c>
      <c r="AL14" s="26"/>
    </row>
    <row r="15" spans="1:38" x14ac:dyDescent="0.2">
      <c r="A15" t="s">
        <v>49</v>
      </c>
      <c r="B15" s="26">
        <v>51</v>
      </c>
      <c r="C15" s="26">
        <v>354</v>
      </c>
      <c r="D15">
        <v>0</v>
      </c>
      <c r="E15">
        <v>11</v>
      </c>
      <c r="F15">
        <v>0</v>
      </c>
      <c r="G15">
        <v>14</v>
      </c>
      <c r="H15">
        <v>0</v>
      </c>
      <c r="I15">
        <v>17</v>
      </c>
      <c r="J15">
        <v>0</v>
      </c>
      <c r="K15">
        <v>0</v>
      </c>
      <c r="L15">
        <v>137</v>
      </c>
      <c r="M15">
        <v>10</v>
      </c>
      <c r="N15">
        <v>0</v>
      </c>
      <c r="O15">
        <v>0</v>
      </c>
      <c r="P15">
        <v>15</v>
      </c>
      <c r="Q15">
        <v>0</v>
      </c>
      <c r="R15">
        <v>0</v>
      </c>
      <c r="S15">
        <v>0</v>
      </c>
      <c r="T15">
        <v>0</v>
      </c>
      <c r="U15">
        <v>13</v>
      </c>
      <c r="V15">
        <v>0</v>
      </c>
      <c r="W15">
        <v>14</v>
      </c>
      <c r="X15">
        <v>0</v>
      </c>
      <c r="Y15">
        <v>0</v>
      </c>
      <c r="Z15">
        <v>0</v>
      </c>
      <c r="AA15">
        <v>0</v>
      </c>
      <c r="AB15">
        <v>23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11</v>
      </c>
      <c r="AL15" s="26"/>
    </row>
    <row r="16" spans="1:38" x14ac:dyDescent="0.2">
      <c r="A16" t="s">
        <v>45</v>
      </c>
      <c r="B16" s="26">
        <v>36</v>
      </c>
      <c r="C16" s="26">
        <v>41483</v>
      </c>
      <c r="D16">
        <v>113</v>
      </c>
      <c r="E16">
        <v>1370</v>
      </c>
      <c r="F16">
        <v>252</v>
      </c>
      <c r="G16">
        <v>1767</v>
      </c>
      <c r="H16">
        <v>785</v>
      </c>
      <c r="I16">
        <v>2642</v>
      </c>
      <c r="J16">
        <v>131</v>
      </c>
      <c r="K16">
        <v>750</v>
      </c>
      <c r="L16">
        <v>2112</v>
      </c>
      <c r="M16">
        <v>418</v>
      </c>
      <c r="N16">
        <v>645</v>
      </c>
      <c r="O16">
        <v>945</v>
      </c>
      <c r="P16">
        <v>3459</v>
      </c>
      <c r="Q16">
        <v>1303</v>
      </c>
      <c r="R16">
        <v>364</v>
      </c>
      <c r="S16">
        <v>233</v>
      </c>
      <c r="T16">
        <v>399</v>
      </c>
      <c r="U16">
        <v>985</v>
      </c>
      <c r="V16">
        <v>1846</v>
      </c>
      <c r="W16">
        <v>2889</v>
      </c>
      <c r="X16">
        <v>630</v>
      </c>
      <c r="Y16">
        <v>2171</v>
      </c>
      <c r="Z16">
        <v>815</v>
      </c>
      <c r="AA16">
        <v>1325</v>
      </c>
      <c r="AB16">
        <v>483</v>
      </c>
      <c r="AC16">
        <v>356</v>
      </c>
      <c r="AD16">
        <v>1657</v>
      </c>
      <c r="AE16">
        <v>1287</v>
      </c>
      <c r="AF16">
        <v>432</v>
      </c>
      <c r="AG16">
        <v>1566</v>
      </c>
      <c r="AH16">
        <v>625</v>
      </c>
      <c r="AI16">
        <v>3491</v>
      </c>
      <c r="AJ16">
        <v>3236</v>
      </c>
      <c r="AL16" s="26"/>
    </row>
    <row r="17" spans="1:38" x14ac:dyDescent="0.2">
      <c r="A17" t="s">
        <v>46</v>
      </c>
      <c r="B17" s="26">
        <v>40</v>
      </c>
      <c r="C17" s="26">
        <v>5725</v>
      </c>
      <c r="D17">
        <v>31</v>
      </c>
      <c r="E17">
        <v>602</v>
      </c>
      <c r="F17">
        <v>71</v>
      </c>
      <c r="G17">
        <v>316</v>
      </c>
      <c r="H17">
        <v>156</v>
      </c>
      <c r="I17">
        <v>441</v>
      </c>
      <c r="J17">
        <v>5</v>
      </c>
      <c r="K17">
        <v>162</v>
      </c>
      <c r="L17">
        <v>193</v>
      </c>
      <c r="M17">
        <v>115</v>
      </c>
      <c r="N17">
        <v>80</v>
      </c>
      <c r="O17">
        <v>208</v>
      </c>
      <c r="P17">
        <v>184</v>
      </c>
      <c r="Q17">
        <v>170</v>
      </c>
      <c r="R17">
        <v>210</v>
      </c>
      <c r="S17">
        <v>49</v>
      </c>
      <c r="T17">
        <v>120</v>
      </c>
      <c r="U17">
        <v>122</v>
      </c>
      <c r="V17">
        <v>130</v>
      </c>
      <c r="W17">
        <v>410</v>
      </c>
      <c r="X17">
        <v>139</v>
      </c>
      <c r="Y17">
        <v>194</v>
      </c>
      <c r="Z17">
        <v>109</v>
      </c>
      <c r="AA17">
        <v>130</v>
      </c>
      <c r="AB17">
        <v>36</v>
      </c>
      <c r="AC17">
        <v>78</v>
      </c>
      <c r="AD17">
        <v>235</v>
      </c>
      <c r="AE17">
        <v>145</v>
      </c>
      <c r="AF17">
        <v>65</v>
      </c>
      <c r="AG17">
        <v>106</v>
      </c>
      <c r="AH17">
        <v>65</v>
      </c>
      <c r="AI17">
        <v>238</v>
      </c>
      <c r="AJ17">
        <v>409</v>
      </c>
      <c r="AL17" s="26"/>
    </row>
    <row r="18" spans="1:38" x14ac:dyDescent="0.2">
      <c r="A18" t="s">
        <v>43</v>
      </c>
      <c r="B18" s="26">
        <v>31</v>
      </c>
      <c r="C18" s="26">
        <v>278</v>
      </c>
      <c r="D18">
        <v>0</v>
      </c>
      <c r="E18">
        <v>0</v>
      </c>
      <c r="F18">
        <v>0</v>
      </c>
      <c r="G18">
        <v>0</v>
      </c>
      <c r="H18">
        <v>0</v>
      </c>
      <c r="I18">
        <v>14</v>
      </c>
      <c r="J18">
        <v>0</v>
      </c>
      <c r="K18">
        <v>24</v>
      </c>
      <c r="L18">
        <v>25</v>
      </c>
      <c r="M18">
        <v>13</v>
      </c>
      <c r="N18">
        <v>0</v>
      </c>
      <c r="O18">
        <v>17</v>
      </c>
      <c r="P18">
        <v>0</v>
      </c>
      <c r="Q18">
        <v>14</v>
      </c>
      <c r="R18">
        <v>0</v>
      </c>
      <c r="S18">
        <v>0</v>
      </c>
      <c r="T18">
        <v>0</v>
      </c>
      <c r="U18">
        <v>0</v>
      </c>
      <c r="V18">
        <v>11</v>
      </c>
      <c r="W18">
        <v>12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13</v>
      </c>
      <c r="AE18">
        <v>14</v>
      </c>
      <c r="AF18">
        <v>0</v>
      </c>
      <c r="AG18">
        <v>0</v>
      </c>
      <c r="AH18">
        <v>10</v>
      </c>
      <c r="AI18">
        <v>14</v>
      </c>
      <c r="AJ18">
        <v>23</v>
      </c>
      <c r="AL18" s="26"/>
    </row>
    <row r="19" spans="1:38" x14ac:dyDescent="0.2">
      <c r="A19" t="s">
        <v>234</v>
      </c>
      <c r="B19" s="26">
        <v>44</v>
      </c>
      <c r="C19" s="26">
        <v>462</v>
      </c>
      <c r="D19">
        <v>0</v>
      </c>
      <c r="E19">
        <v>18</v>
      </c>
      <c r="F19">
        <v>6</v>
      </c>
      <c r="G19">
        <v>19</v>
      </c>
      <c r="H19">
        <v>23</v>
      </c>
      <c r="I19">
        <v>28</v>
      </c>
      <c r="J19">
        <v>0</v>
      </c>
      <c r="K19">
        <v>19</v>
      </c>
      <c r="L19">
        <v>14</v>
      </c>
      <c r="M19">
        <v>11</v>
      </c>
      <c r="N19">
        <v>8</v>
      </c>
      <c r="O19">
        <v>9</v>
      </c>
      <c r="P19">
        <v>27</v>
      </c>
      <c r="Q19">
        <v>10</v>
      </c>
      <c r="R19">
        <v>7</v>
      </c>
      <c r="S19">
        <v>3</v>
      </c>
      <c r="T19">
        <v>4</v>
      </c>
      <c r="U19">
        <v>3</v>
      </c>
      <c r="V19">
        <v>24</v>
      </c>
      <c r="W19">
        <v>24</v>
      </c>
      <c r="X19">
        <v>18</v>
      </c>
      <c r="Y19">
        <v>29</v>
      </c>
      <c r="Z19">
        <v>10</v>
      </c>
      <c r="AA19">
        <v>12</v>
      </c>
      <c r="AB19">
        <v>6</v>
      </c>
      <c r="AC19">
        <v>6</v>
      </c>
      <c r="AD19">
        <v>13</v>
      </c>
      <c r="AE19">
        <v>35</v>
      </c>
      <c r="AF19">
        <v>9</v>
      </c>
      <c r="AG19">
        <v>11</v>
      </c>
      <c r="AH19">
        <v>5</v>
      </c>
      <c r="AI19">
        <v>28</v>
      </c>
      <c r="AJ19">
        <v>23</v>
      </c>
      <c r="AL19" s="26"/>
    </row>
    <row r="20" spans="1:38" x14ac:dyDescent="0.2">
      <c r="A20" t="s">
        <v>47</v>
      </c>
      <c r="B20" s="26">
        <v>48</v>
      </c>
      <c r="C20" s="26">
        <v>962</v>
      </c>
      <c r="D20">
        <v>3</v>
      </c>
      <c r="E20">
        <v>68</v>
      </c>
      <c r="F20">
        <v>9</v>
      </c>
      <c r="G20">
        <v>26</v>
      </c>
      <c r="H20">
        <v>31</v>
      </c>
      <c r="I20">
        <v>24</v>
      </c>
      <c r="J20">
        <v>0</v>
      </c>
      <c r="K20">
        <v>38</v>
      </c>
      <c r="L20">
        <v>51</v>
      </c>
      <c r="M20">
        <v>6</v>
      </c>
      <c r="N20">
        <v>4</v>
      </c>
      <c r="O20">
        <v>30</v>
      </c>
      <c r="P20">
        <v>61</v>
      </c>
      <c r="Q20">
        <v>15</v>
      </c>
      <c r="R20">
        <v>30</v>
      </c>
      <c r="S20">
        <v>4</v>
      </c>
      <c r="T20">
        <v>34</v>
      </c>
      <c r="U20">
        <v>27</v>
      </c>
      <c r="V20">
        <v>13</v>
      </c>
      <c r="W20">
        <v>101</v>
      </c>
      <c r="X20">
        <v>31</v>
      </c>
      <c r="Y20">
        <v>25</v>
      </c>
      <c r="Z20">
        <v>15</v>
      </c>
      <c r="AA20">
        <v>34</v>
      </c>
      <c r="AB20">
        <v>20</v>
      </c>
      <c r="AC20">
        <v>11</v>
      </c>
      <c r="AD20">
        <v>40</v>
      </c>
      <c r="AE20">
        <v>34</v>
      </c>
      <c r="AF20">
        <v>10</v>
      </c>
      <c r="AG20">
        <v>18</v>
      </c>
      <c r="AH20">
        <v>14</v>
      </c>
      <c r="AI20">
        <v>60</v>
      </c>
      <c r="AJ20">
        <v>75</v>
      </c>
      <c r="AL20" s="26"/>
    </row>
    <row r="21" spans="1:38" x14ac:dyDescent="0.2">
      <c r="A21" t="s">
        <v>48</v>
      </c>
      <c r="B21" s="26">
        <v>50</v>
      </c>
      <c r="C21" s="26">
        <v>84567</v>
      </c>
      <c r="D21">
        <v>361</v>
      </c>
      <c r="E21">
        <v>841</v>
      </c>
      <c r="F21">
        <v>205</v>
      </c>
      <c r="G21">
        <v>727</v>
      </c>
      <c r="H21">
        <v>482</v>
      </c>
      <c r="I21">
        <v>7080</v>
      </c>
      <c r="J21">
        <v>104</v>
      </c>
      <c r="K21">
        <v>910</v>
      </c>
      <c r="L21">
        <v>654</v>
      </c>
      <c r="M21">
        <v>1992</v>
      </c>
      <c r="N21">
        <v>631</v>
      </c>
      <c r="O21">
        <v>3001</v>
      </c>
      <c r="P21">
        <v>560</v>
      </c>
      <c r="Q21">
        <v>1637</v>
      </c>
      <c r="R21">
        <v>539</v>
      </c>
      <c r="S21">
        <v>140</v>
      </c>
      <c r="T21">
        <v>845</v>
      </c>
      <c r="U21">
        <v>617</v>
      </c>
      <c r="V21">
        <v>2293</v>
      </c>
      <c r="W21">
        <v>607</v>
      </c>
      <c r="X21">
        <v>238</v>
      </c>
      <c r="Y21">
        <v>1180</v>
      </c>
      <c r="Z21">
        <v>647</v>
      </c>
      <c r="AA21">
        <v>993</v>
      </c>
      <c r="AB21">
        <v>11724</v>
      </c>
      <c r="AC21">
        <v>2309</v>
      </c>
      <c r="AD21">
        <v>367</v>
      </c>
      <c r="AE21">
        <v>2087</v>
      </c>
      <c r="AF21">
        <v>292</v>
      </c>
      <c r="AG21">
        <v>35819</v>
      </c>
      <c r="AH21">
        <v>1262</v>
      </c>
      <c r="AI21">
        <v>618</v>
      </c>
      <c r="AJ21">
        <v>2806</v>
      </c>
      <c r="AL21" s="26"/>
    </row>
    <row r="22" spans="1:38" x14ac:dyDescent="0.2">
      <c r="A22" t="s">
        <v>50</v>
      </c>
      <c r="B22" s="26">
        <v>52</v>
      </c>
      <c r="C22" s="26">
        <v>12782</v>
      </c>
      <c r="D22">
        <v>132</v>
      </c>
      <c r="E22">
        <v>198</v>
      </c>
      <c r="F22">
        <v>68</v>
      </c>
      <c r="G22">
        <v>1303</v>
      </c>
      <c r="H22">
        <v>116</v>
      </c>
      <c r="I22">
        <v>185</v>
      </c>
      <c r="J22">
        <v>1</v>
      </c>
      <c r="K22">
        <v>639</v>
      </c>
      <c r="L22">
        <v>578</v>
      </c>
      <c r="M22">
        <v>432</v>
      </c>
      <c r="N22">
        <v>228</v>
      </c>
      <c r="O22">
        <v>633</v>
      </c>
      <c r="P22">
        <v>456</v>
      </c>
      <c r="Q22">
        <v>688</v>
      </c>
      <c r="R22">
        <v>304</v>
      </c>
      <c r="S22">
        <v>64</v>
      </c>
      <c r="T22">
        <v>151</v>
      </c>
      <c r="U22">
        <v>147</v>
      </c>
      <c r="V22">
        <v>291</v>
      </c>
      <c r="W22">
        <v>243</v>
      </c>
      <c r="X22">
        <v>59</v>
      </c>
      <c r="Y22">
        <v>908</v>
      </c>
      <c r="Z22">
        <v>867</v>
      </c>
      <c r="AA22">
        <v>334</v>
      </c>
      <c r="AB22">
        <v>716</v>
      </c>
      <c r="AC22">
        <v>642</v>
      </c>
      <c r="AD22">
        <v>57</v>
      </c>
      <c r="AE22">
        <v>613</v>
      </c>
      <c r="AF22">
        <v>115</v>
      </c>
      <c r="AG22">
        <v>116</v>
      </c>
      <c r="AH22">
        <v>699</v>
      </c>
      <c r="AI22">
        <v>525</v>
      </c>
      <c r="AJ22">
        <v>274</v>
      </c>
      <c r="AL22" s="26"/>
    </row>
    <row r="23" spans="1:38" x14ac:dyDescent="0.2">
      <c r="A23" t="s">
        <v>61</v>
      </c>
      <c r="B23" s="26">
        <v>112</v>
      </c>
      <c r="C23" s="26">
        <v>420</v>
      </c>
      <c r="D23">
        <v>8</v>
      </c>
      <c r="E23">
        <v>34</v>
      </c>
      <c r="F23">
        <v>10</v>
      </c>
      <c r="G23">
        <v>12</v>
      </c>
      <c r="H23">
        <v>11</v>
      </c>
      <c r="I23">
        <v>26</v>
      </c>
      <c r="J23">
        <v>3</v>
      </c>
      <c r="K23">
        <v>16</v>
      </c>
      <c r="L23">
        <v>31</v>
      </c>
      <c r="M23">
        <v>12</v>
      </c>
      <c r="N23">
        <v>6</v>
      </c>
      <c r="O23">
        <v>20</v>
      </c>
      <c r="P23">
        <v>16</v>
      </c>
      <c r="Q23">
        <v>28</v>
      </c>
      <c r="R23">
        <v>5</v>
      </c>
      <c r="S23">
        <v>4</v>
      </c>
      <c r="T23">
        <v>7</v>
      </c>
      <c r="U23">
        <v>11</v>
      </c>
      <c r="V23">
        <v>10</v>
      </c>
      <c r="W23">
        <v>15</v>
      </c>
      <c r="X23">
        <v>5</v>
      </c>
      <c r="Y23">
        <v>15</v>
      </c>
      <c r="Z23">
        <v>10</v>
      </c>
      <c r="AA23">
        <v>0</v>
      </c>
      <c r="AB23">
        <v>18</v>
      </c>
      <c r="AC23">
        <v>8</v>
      </c>
      <c r="AD23">
        <v>5</v>
      </c>
      <c r="AE23">
        <v>14</v>
      </c>
      <c r="AF23">
        <v>3</v>
      </c>
      <c r="AG23">
        <v>7</v>
      </c>
      <c r="AH23">
        <v>12</v>
      </c>
      <c r="AI23">
        <v>13</v>
      </c>
      <c r="AJ23">
        <v>25</v>
      </c>
      <c r="AL23" s="26"/>
    </row>
    <row r="24" spans="1:38" x14ac:dyDescent="0.2">
      <c r="A24" t="s">
        <v>51</v>
      </c>
      <c r="B24" s="26">
        <v>56</v>
      </c>
      <c r="C24" s="26">
        <v>6116</v>
      </c>
      <c r="D24">
        <v>29</v>
      </c>
      <c r="E24">
        <v>398</v>
      </c>
      <c r="F24">
        <v>63</v>
      </c>
      <c r="G24">
        <v>145</v>
      </c>
      <c r="H24">
        <v>187</v>
      </c>
      <c r="I24">
        <v>315</v>
      </c>
      <c r="J24">
        <v>16</v>
      </c>
      <c r="K24">
        <v>152</v>
      </c>
      <c r="L24">
        <v>258</v>
      </c>
      <c r="M24">
        <v>112</v>
      </c>
      <c r="N24">
        <v>147</v>
      </c>
      <c r="O24">
        <v>364</v>
      </c>
      <c r="P24">
        <v>305</v>
      </c>
      <c r="Q24">
        <v>196</v>
      </c>
      <c r="R24">
        <v>107</v>
      </c>
      <c r="S24">
        <v>43</v>
      </c>
      <c r="T24">
        <v>123</v>
      </c>
      <c r="U24">
        <v>129</v>
      </c>
      <c r="V24">
        <v>217</v>
      </c>
      <c r="W24">
        <v>512</v>
      </c>
      <c r="X24">
        <v>120</v>
      </c>
      <c r="Y24">
        <v>247</v>
      </c>
      <c r="Z24">
        <v>125</v>
      </c>
      <c r="AA24">
        <v>176</v>
      </c>
      <c r="AB24">
        <v>66</v>
      </c>
      <c r="AC24">
        <v>94</v>
      </c>
      <c r="AD24">
        <v>254</v>
      </c>
      <c r="AE24">
        <v>201</v>
      </c>
      <c r="AF24">
        <v>71</v>
      </c>
      <c r="AG24">
        <v>174</v>
      </c>
      <c r="AH24">
        <v>94</v>
      </c>
      <c r="AI24">
        <v>297</v>
      </c>
      <c r="AJ24">
        <v>382</v>
      </c>
      <c r="AL24" s="26"/>
    </row>
    <row r="25" spans="1:38" x14ac:dyDescent="0.2">
      <c r="A25" t="s">
        <v>57</v>
      </c>
      <c r="B25" s="26">
        <v>84</v>
      </c>
      <c r="C25" s="26">
        <v>214</v>
      </c>
      <c r="D25">
        <v>0</v>
      </c>
      <c r="E25">
        <v>12</v>
      </c>
      <c r="F25">
        <v>0</v>
      </c>
      <c r="G25">
        <v>0</v>
      </c>
      <c r="H25">
        <v>13</v>
      </c>
      <c r="I25">
        <v>11</v>
      </c>
      <c r="J25">
        <v>0</v>
      </c>
      <c r="K25">
        <v>15</v>
      </c>
      <c r="L25">
        <v>0</v>
      </c>
      <c r="M25">
        <v>0</v>
      </c>
      <c r="N25">
        <v>15</v>
      </c>
      <c r="O25">
        <v>11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11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10</v>
      </c>
      <c r="AJ25">
        <v>0</v>
      </c>
      <c r="AL25" s="26"/>
    </row>
    <row r="26" spans="1:38" x14ac:dyDescent="0.2">
      <c r="A26" t="s">
        <v>77</v>
      </c>
      <c r="B26" s="26">
        <v>204</v>
      </c>
      <c r="C26" s="26">
        <v>180</v>
      </c>
      <c r="D26">
        <v>0</v>
      </c>
      <c r="E26">
        <v>0</v>
      </c>
      <c r="F26">
        <v>0</v>
      </c>
      <c r="G26">
        <v>0</v>
      </c>
      <c r="H26">
        <v>0</v>
      </c>
      <c r="I26">
        <v>11</v>
      </c>
      <c r="J26">
        <v>0</v>
      </c>
      <c r="K26">
        <v>0</v>
      </c>
      <c r="L26">
        <v>0</v>
      </c>
      <c r="M26">
        <v>0</v>
      </c>
      <c r="N26">
        <v>20</v>
      </c>
      <c r="O26">
        <v>0</v>
      </c>
      <c r="P26">
        <v>0</v>
      </c>
      <c r="Q26">
        <v>14</v>
      </c>
      <c r="R26">
        <v>0</v>
      </c>
      <c r="S26">
        <v>0</v>
      </c>
      <c r="T26">
        <v>0</v>
      </c>
      <c r="U26">
        <v>0</v>
      </c>
      <c r="V26">
        <v>10</v>
      </c>
      <c r="W26">
        <v>0</v>
      </c>
      <c r="X26">
        <v>0</v>
      </c>
      <c r="Y26">
        <v>13</v>
      </c>
      <c r="Z26">
        <v>10</v>
      </c>
      <c r="AA26">
        <v>0</v>
      </c>
      <c r="AB26">
        <v>12</v>
      </c>
      <c r="AC26">
        <v>0</v>
      </c>
      <c r="AD26">
        <v>0</v>
      </c>
      <c r="AE26">
        <v>27</v>
      </c>
      <c r="AF26">
        <v>0</v>
      </c>
      <c r="AG26">
        <v>0</v>
      </c>
      <c r="AH26">
        <v>0</v>
      </c>
      <c r="AI26">
        <v>0</v>
      </c>
      <c r="AJ26">
        <v>0</v>
      </c>
      <c r="AL26" s="26"/>
    </row>
    <row r="27" spans="1:38" x14ac:dyDescent="0.2">
      <c r="A27" t="s">
        <v>52</v>
      </c>
      <c r="B27" s="26">
        <v>60</v>
      </c>
      <c r="C27" s="26">
        <v>481</v>
      </c>
      <c r="D27">
        <v>0</v>
      </c>
      <c r="E27">
        <v>15</v>
      </c>
      <c r="F27">
        <v>6</v>
      </c>
      <c r="G27">
        <v>4</v>
      </c>
      <c r="H27">
        <v>15</v>
      </c>
      <c r="I27">
        <v>30</v>
      </c>
      <c r="J27">
        <v>4</v>
      </c>
      <c r="K27">
        <v>31</v>
      </c>
      <c r="L27">
        <v>23</v>
      </c>
      <c r="M27">
        <v>10</v>
      </c>
      <c r="N27">
        <v>15</v>
      </c>
      <c r="O27">
        <v>12</v>
      </c>
      <c r="P27">
        <v>15</v>
      </c>
      <c r="Q27">
        <v>13</v>
      </c>
      <c r="R27">
        <v>6</v>
      </c>
      <c r="S27">
        <v>3</v>
      </c>
      <c r="T27">
        <v>11</v>
      </c>
      <c r="U27">
        <v>9</v>
      </c>
      <c r="V27">
        <v>15</v>
      </c>
      <c r="W27">
        <v>21</v>
      </c>
      <c r="X27">
        <v>17</v>
      </c>
      <c r="Y27">
        <v>25</v>
      </c>
      <c r="Z27">
        <v>15</v>
      </c>
      <c r="AA27">
        <v>12</v>
      </c>
      <c r="AB27">
        <v>4</v>
      </c>
      <c r="AC27">
        <v>6</v>
      </c>
      <c r="AD27">
        <v>29</v>
      </c>
      <c r="AE27">
        <v>17</v>
      </c>
      <c r="AF27">
        <v>7</v>
      </c>
      <c r="AG27">
        <v>14</v>
      </c>
      <c r="AH27">
        <v>5</v>
      </c>
      <c r="AI27">
        <v>41</v>
      </c>
      <c r="AJ27">
        <v>31</v>
      </c>
      <c r="AL27" s="26"/>
    </row>
    <row r="28" spans="1:38" x14ac:dyDescent="0.2">
      <c r="A28" t="s">
        <v>53</v>
      </c>
      <c r="B28" s="26">
        <v>68</v>
      </c>
      <c r="C28" s="26">
        <v>524</v>
      </c>
      <c r="D28">
        <v>0</v>
      </c>
      <c r="E28">
        <v>33</v>
      </c>
      <c r="F28">
        <v>0</v>
      </c>
      <c r="G28">
        <v>14</v>
      </c>
      <c r="H28">
        <v>6</v>
      </c>
      <c r="I28">
        <v>60</v>
      </c>
      <c r="J28">
        <v>1</v>
      </c>
      <c r="K28">
        <v>10</v>
      </c>
      <c r="L28">
        <v>6</v>
      </c>
      <c r="M28">
        <v>0</v>
      </c>
      <c r="N28">
        <v>12</v>
      </c>
      <c r="O28">
        <v>10</v>
      </c>
      <c r="P28">
        <v>17</v>
      </c>
      <c r="Q28">
        <v>11</v>
      </c>
      <c r="R28">
        <v>10</v>
      </c>
      <c r="S28">
        <v>0</v>
      </c>
      <c r="T28">
        <v>5</v>
      </c>
      <c r="U28">
        <v>10</v>
      </c>
      <c r="V28">
        <v>40</v>
      </c>
      <c r="W28">
        <v>42</v>
      </c>
      <c r="X28">
        <v>7</v>
      </c>
      <c r="Y28">
        <v>27</v>
      </c>
      <c r="Z28">
        <v>17</v>
      </c>
      <c r="AA28">
        <v>42</v>
      </c>
      <c r="AB28">
        <v>5</v>
      </c>
      <c r="AC28">
        <v>7</v>
      </c>
      <c r="AD28">
        <v>13</v>
      </c>
      <c r="AE28">
        <v>48</v>
      </c>
      <c r="AF28">
        <v>6</v>
      </c>
      <c r="AG28">
        <v>7</v>
      </c>
      <c r="AH28">
        <v>3</v>
      </c>
      <c r="AI28">
        <v>21</v>
      </c>
      <c r="AJ28">
        <v>34</v>
      </c>
      <c r="AL28" s="26"/>
    </row>
    <row r="29" spans="1:38" x14ac:dyDescent="0.2">
      <c r="A29" t="s">
        <v>54</v>
      </c>
      <c r="B29" s="26">
        <v>70</v>
      </c>
      <c r="C29" s="26">
        <v>2788</v>
      </c>
      <c r="D29">
        <v>15</v>
      </c>
      <c r="E29">
        <v>280</v>
      </c>
      <c r="F29">
        <v>7</v>
      </c>
      <c r="G29">
        <v>146</v>
      </c>
      <c r="H29">
        <v>26</v>
      </c>
      <c r="I29">
        <v>203</v>
      </c>
      <c r="J29">
        <v>1</v>
      </c>
      <c r="K29">
        <v>61</v>
      </c>
      <c r="L29">
        <v>167</v>
      </c>
      <c r="M29">
        <v>52</v>
      </c>
      <c r="N29">
        <v>24</v>
      </c>
      <c r="O29">
        <v>72</v>
      </c>
      <c r="P29">
        <v>219</v>
      </c>
      <c r="Q29">
        <v>85</v>
      </c>
      <c r="R29">
        <v>28</v>
      </c>
      <c r="S29">
        <v>13</v>
      </c>
      <c r="T29">
        <v>25</v>
      </c>
      <c r="U29">
        <v>160</v>
      </c>
      <c r="V29">
        <v>33</v>
      </c>
      <c r="W29">
        <v>178</v>
      </c>
      <c r="X29">
        <v>46</v>
      </c>
      <c r="Y29">
        <v>122</v>
      </c>
      <c r="Z29">
        <v>36</v>
      </c>
      <c r="AA29">
        <v>34</v>
      </c>
      <c r="AB29">
        <v>21</v>
      </c>
      <c r="AC29">
        <v>42</v>
      </c>
      <c r="AD29">
        <v>85</v>
      </c>
      <c r="AE29">
        <v>102</v>
      </c>
      <c r="AF29">
        <v>22</v>
      </c>
      <c r="AG29">
        <v>45</v>
      </c>
      <c r="AH29">
        <v>50</v>
      </c>
      <c r="AI29">
        <v>150</v>
      </c>
      <c r="AJ29">
        <v>238</v>
      </c>
      <c r="AL29" s="26"/>
    </row>
    <row r="30" spans="1:38" x14ac:dyDescent="0.2">
      <c r="A30" t="s">
        <v>55</v>
      </c>
      <c r="B30" s="26">
        <v>72</v>
      </c>
      <c r="C30" s="26">
        <v>425</v>
      </c>
      <c r="D30">
        <v>16</v>
      </c>
      <c r="E30">
        <v>55</v>
      </c>
      <c r="F30">
        <v>8</v>
      </c>
      <c r="G30">
        <v>13</v>
      </c>
      <c r="H30">
        <v>11</v>
      </c>
      <c r="I30">
        <v>17</v>
      </c>
      <c r="J30">
        <v>0</v>
      </c>
      <c r="K30">
        <v>17</v>
      </c>
      <c r="L30">
        <v>12</v>
      </c>
      <c r="M30">
        <v>5</v>
      </c>
      <c r="N30">
        <v>16</v>
      </c>
      <c r="O30">
        <v>11</v>
      </c>
      <c r="P30">
        <v>9</v>
      </c>
      <c r="Q30">
        <v>10</v>
      </c>
      <c r="R30">
        <v>6</v>
      </c>
      <c r="S30">
        <v>4</v>
      </c>
      <c r="T30">
        <v>12</v>
      </c>
      <c r="U30">
        <v>0</v>
      </c>
      <c r="V30">
        <v>9</v>
      </c>
      <c r="W30">
        <v>16</v>
      </c>
      <c r="X30">
        <v>14</v>
      </c>
      <c r="Y30">
        <v>19</v>
      </c>
      <c r="Z30">
        <v>14</v>
      </c>
      <c r="AA30">
        <v>28</v>
      </c>
      <c r="AB30">
        <v>22</v>
      </c>
      <c r="AC30">
        <v>3</v>
      </c>
      <c r="AD30">
        <v>6</v>
      </c>
      <c r="AE30">
        <v>22</v>
      </c>
      <c r="AF30">
        <v>3</v>
      </c>
      <c r="AG30">
        <v>3</v>
      </c>
      <c r="AH30">
        <v>13</v>
      </c>
      <c r="AI30">
        <v>14</v>
      </c>
      <c r="AJ30">
        <v>17</v>
      </c>
      <c r="AL30" s="26"/>
    </row>
    <row r="31" spans="1:38" x14ac:dyDescent="0.2">
      <c r="A31" t="s">
        <v>56</v>
      </c>
      <c r="B31" s="26">
        <v>76</v>
      </c>
      <c r="C31" s="26">
        <v>8175</v>
      </c>
      <c r="D31">
        <v>40</v>
      </c>
      <c r="E31">
        <v>439</v>
      </c>
      <c r="F31">
        <v>32</v>
      </c>
      <c r="G31">
        <v>602</v>
      </c>
      <c r="H31">
        <v>148</v>
      </c>
      <c r="I31">
        <v>462</v>
      </c>
      <c r="J31">
        <v>13</v>
      </c>
      <c r="K31">
        <v>133</v>
      </c>
      <c r="L31">
        <v>354</v>
      </c>
      <c r="M31">
        <v>108</v>
      </c>
      <c r="N31">
        <v>95</v>
      </c>
      <c r="O31">
        <v>242</v>
      </c>
      <c r="P31">
        <v>356</v>
      </c>
      <c r="Q31">
        <v>285</v>
      </c>
      <c r="R31">
        <v>103</v>
      </c>
      <c r="S31">
        <v>27</v>
      </c>
      <c r="T31">
        <v>95</v>
      </c>
      <c r="U31">
        <v>237</v>
      </c>
      <c r="V31">
        <v>267</v>
      </c>
      <c r="W31">
        <v>638</v>
      </c>
      <c r="X31">
        <v>121</v>
      </c>
      <c r="Y31">
        <v>412</v>
      </c>
      <c r="Z31">
        <v>253</v>
      </c>
      <c r="AA31">
        <v>209</v>
      </c>
      <c r="AB31">
        <v>179</v>
      </c>
      <c r="AC31">
        <v>35</v>
      </c>
      <c r="AD31">
        <v>211</v>
      </c>
      <c r="AE31">
        <v>374</v>
      </c>
      <c r="AF31">
        <v>59</v>
      </c>
      <c r="AG31">
        <v>215</v>
      </c>
      <c r="AH31">
        <v>139</v>
      </c>
      <c r="AI31">
        <v>515</v>
      </c>
      <c r="AJ31">
        <v>777</v>
      </c>
      <c r="AL31" s="26"/>
    </row>
    <row r="32" spans="1:38" x14ac:dyDescent="0.2">
      <c r="A32" t="s">
        <v>58</v>
      </c>
      <c r="B32" s="26">
        <v>96</v>
      </c>
      <c r="C32" s="26">
        <v>594</v>
      </c>
      <c r="D32">
        <v>3</v>
      </c>
      <c r="E32">
        <v>29</v>
      </c>
      <c r="F32">
        <v>6</v>
      </c>
      <c r="G32">
        <v>8</v>
      </c>
      <c r="H32">
        <v>8</v>
      </c>
      <c r="I32">
        <v>21</v>
      </c>
      <c r="J32">
        <v>3</v>
      </c>
      <c r="K32">
        <v>19</v>
      </c>
      <c r="L32">
        <v>19</v>
      </c>
      <c r="M32">
        <v>18</v>
      </c>
      <c r="N32">
        <v>5</v>
      </c>
      <c r="O32">
        <v>15</v>
      </c>
      <c r="P32">
        <v>37</v>
      </c>
      <c r="Q32">
        <v>9</v>
      </c>
      <c r="R32">
        <v>6</v>
      </c>
      <c r="S32">
        <v>0</v>
      </c>
      <c r="T32">
        <v>6</v>
      </c>
      <c r="U32">
        <v>8</v>
      </c>
      <c r="V32">
        <v>11</v>
      </c>
      <c r="W32">
        <v>30</v>
      </c>
      <c r="X32">
        <v>20</v>
      </c>
      <c r="Y32">
        <v>9</v>
      </c>
      <c r="Z32">
        <v>12</v>
      </c>
      <c r="AA32">
        <v>15</v>
      </c>
      <c r="AB32">
        <v>6</v>
      </c>
      <c r="AC32">
        <v>9</v>
      </c>
      <c r="AD32">
        <v>21</v>
      </c>
      <c r="AE32">
        <v>13</v>
      </c>
      <c r="AF32">
        <v>9</v>
      </c>
      <c r="AG32">
        <v>12</v>
      </c>
      <c r="AH32">
        <v>7</v>
      </c>
      <c r="AI32">
        <v>34</v>
      </c>
      <c r="AJ32">
        <v>166</v>
      </c>
      <c r="AL32" s="26"/>
    </row>
    <row r="33" spans="1:38" x14ac:dyDescent="0.2">
      <c r="A33" t="s">
        <v>59</v>
      </c>
      <c r="B33" s="26">
        <v>100</v>
      </c>
      <c r="C33" s="26">
        <v>3015</v>
      </c>
      <c r="D33">
        <v>37</v>
      </c>
      <c r="E33">
        <v>174</v>
      </c>
      <c r="F33">
        <v>27</v>
      </c>
      <c r="G33">
        <v>235</v>
      </c>
      <c r="H33">
        <v>36</v>
      </c>
      <c r="I33">
        <v>120</v>
      </c>
      <c r="J33">
        <v>5</v>
      </c>
      <c r="K33">
        <v>89</v>
      </c>
      <c r="L33">
        <v>171</v>
      </c>
      <c r="M33">
        <v>105</v>
      </c>
      <c r="N33">
        <v>35</v>
      </c>
      <c r="O33">
        <v>108</v>
      </c>
      <c r="P33">
        <v>97</v>
      </c>
      <c r="Q33">
        <v>232</v>
      </c>
      <c r="R33">
        <v>33</v>
      </c>
      <c r="S33">
        <v>20</v>
      </c>
      <c r="T33">
        <v>32</v>
      </c>
      <c r="U33">
        <v>59</v>
      </c>
      <c r="V33">
        <v>99</v>
      </c>
      <c r="W33">
        <v>106</v>
      </c>
      <c r="X33">
        <v>61</v>
      </c>
      <c r="Y33">
        <v>97</v>
      </c>
      <c r="Z33">
        <v>90</v>
      </c>
      <c r="AA33">
        <v>71</v>
      </c>
      <c r="AB33">
        <v>130</v>
      </c>
      <c r="AC33">
        <v>31</v>
      </c>
      <c r="AD33">
        <v>44</v>
      </c>
      <c r="AE33">
        <v>109</v>
      </c>
      <c r="AF33">
        <v>39</v>
      </c>
      <c r="AG33">
        <v>71</v>
      </c>
      <c r="AH33">
        <v>108</v>
      </c>
      <c r="AI33">
        <v>136</v>
      </c>
      <c r="AJ33">
        <v>206</v>
      </c>
      <c r="AL33" s="26"/>
    </row>
    <row r="34" spans="1:38" x14ac:dyDescent="0.2">
      <c r="A34" t="s">
        <v>235</v>
      </c>
      <c r="B34" s="26">
        <v>854</v>
      </c>
      <c r="C34" s="26">
        <v>39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L34" s="26"/>
    </row>
    <row r="35" spans="1:38" x14ac:dyDescent="0.2">
      <c r="A35" t="s">
        <v>60</v>
      </c>
      <c r="B35" s="26">
        <v>108</v>
      </c>
      <c r="C35" s="26">
        <v>1194</v>
      </c>
      <c r="D35">
        <v>40</v>
      </c>
      <c r="E35">
        <v>47</v>
      </c>
      <c r="F35">
        <v>15</v>
      </c>
      <c r="G35">
        <v>42</v>
      </c>
      <c r="H35">
        <v>15</v>
      </c>
      <c r="I35">
        <v>16</v>
      </c>
      <c r="J35">
        <v>0</v>
      </c>
      <c r="K35">
        <v>53</v>
      </c>
      <c r="L35">
        <v>25</v>
      </c>
      <c r="M35">
        <v>69</v>
      </c>
      <c r="N35">
        <v>97</v>
      </c>
      <c r="O35">
        <v>32</v>
      </c>
      <c r="P35">
        <v>25</v>
      </c>
      <c r="Q35">
        <v>106</v>
      </c>
      <c r="R35">
        <v>18</v>
      </c>
      <c r="S35">
        <v>0</v>
      </c>
      <c r="T35">
        <v>33</v>
      </c>
      <c r="U35">
        <v>19</v>
      </c>
      <c r="V35">
        <v>44</v>
      </c>
      <c r="W35">
        <v>15</v>
      </c>
      <c r="X35">
        <v>3</v>
      </c>
      <c r="Y35">
        <v>60</v>
      </c>
      <c r="Z35">
        <v>48</v>
      </c>
      <c r="AA35">
        <v>24</v>
      </c>
      <c r="AB35">
        <v>136</v>
      </c>
      <c r="AC35">
        <v>18</v>
      </c>
      <c r="AD35">
        <v>0</v>
      </c>
      <c r="AE35">
        <v>72</v>
      </c>
      <c r="AF35">
        <v>9</v>
      </c>
      <c r="AG35">
        <v>38</v>
      </c>
      <c r="AH35">
        <v>43</v>
      </c>
      <c r="AI35">
        <v>29</v>
      </c>
      <c r="AJ35">
        <v>3</v>
      </c>
      <c r="AL35" s="26"/>
    </row>
    <row r="36" spans="1:38" x14ac:dyDescent="0.2">
      <c r="A36" t="s">
        <v>62</v>
      </c>
      <c r="B36" s="26">
        <v>116</v>
      </c>
      <c r="C36" s="26">
        <v>316</v>
      </c>
      <c r="D36">
        <v>0</v>
      </c>
      <c r="E36">
        <v>15</v>
      </c>
      <c r="F36">
        <v>0</v>
      </c>
      <c r="G36">
        <v>0</v>
      </c>
      <c r="H36">
        <v>0</v>
      </c>
      <c r="I36">
        <v>0</v>
      </c>
      <c r="J36">
        <v>0</v>
      </c>
      <c r="K36">
        <v>17</v>
      </c>
      <c r="L36">
        <v>19</v>
      </c>
      <c r="M36">
        <v>0</v>
      </c>
      <c r="N36">
        <v>16</v>
      </c>
      <c r="O36">
        <v>0</v>
      </c>
      <c r="P36">
        <v>29</v>
      </c>
      <c r="Q36">
        <v>10</v>
      </c>
      <c r="R36">
        <v>0</v>
      </c>
      <c r="S36">
        <v>0</v>
      </c>
      <c r="T36">
        <v>0</v>
      </c>
      <c r="U36">
        <v>17</v>
      </c>
      <c r="V36">
        <v>0</v>
      </c>
      <c r="W36">
        <v>10</v>
      </c>
      <c r="X36">
        <v>0</v>
      </c>
      <c r="Y36">
        <v>0</v>
      </c>
      <c r="Z36">
        <v>19</v>
      </c>
      <c r="AA36">
        <v>0</v>
      </c>
      <c r="AB36">
        <v>0</v>
      </c>
      <c r="AC36">
        <v>0</v>
      </c>
      <c r="AD36">
        <v>0</v>
      </c>
      <c r="AE36">
        <v>17</v>
      </c>
      <c r="AF36">
        <v>0</v>
      </c>
      <c r="AG36">
        <v>15</v>
      </c>
      <c r="AH36">
        <v>0</v>
      </c>
      <c r="AI36">
        <v>18</v>
      </c>
      <c r="AJ36">
        <v>13</v>
      </c>
      <c r="AL36" s="26"/>
    </row>
    <row r="37" spans="1:38" x14ac:dyDescent="0.2">
      <c r="A37" t="s">
        <v>63</v>
      </c>
      <c r="B37" s="26">
        <v>120</v>
      </c>
      <c r="C37" s="26">
        <v>2011</v>
      </c>
      <c r="D37">
        <v>40</v>
      </c>
      <c r="E37">
        <v>59</v>
      </c>
      <c r="F37">
        <v>17</v>
      </c>
      <c r="G37">
        <v>93</v>
      </c>
      <c r="H37">
        <v>28</v>
      </c>
      <c r="I37">
        <v>60</v>
      </c>
      <c r="J37">
        <v>1</v>
      </c>
      <c r="K37">
        <v>81</v>
      </c>
      <c r="L37">
        <v>58</v>
      </c>
      <c r="M37">
        <v>37</v>
      </c>
      <c r="N37">
        <v>105</v>
      </c>
      <c r="O37">
        <v>164</v>
      </c>
      <c r="P37">
        <v>33</v>
      </c>
      <c r="Q37">
        <v>78</v>
      </c>
      <c r="R37">
        <v>41</v>
      </c>
      <c r="S37">
        <v>7</v>
      </c>
      <c r="T37">
        <v>31</v>
      </c>
      <c r="U37">
        <v>25</v>
      </c>
      <c r="V37">
        <v>25</v>
      </c>
      <c r="W37">
        <v>39</v>
      </c>
      <c r="X37">
        <v>10</v>
      </c>
      <c r="Y37">
        <v>213</v>
      </c>
      <c r="Z37">
        <v>189</v>
      </c>
      <c r="AA37">
        <v>26</v>
      </c>
      <c r="AB37">
        <v>113</v>
      </c>
      <c r="AC37">
        <v>44</v>
      </c>
      <c r="AD37">
        <v>6</v>
      </c>
      <c r="AE37">
        <v>154</v>
      </c>
      <c r="AF37">
        <v>10</v>
      </c>
      <c r="AG37">
        <v>35</v>
      </c>
      <c r="AH37">
        <v>92</v>
      </c>
      <c r="AI37">
        <v>41</v>
      </c>
      <c r="AJ37">
        <v>56</v>
      </c>
      <c r="AL37" s="26"/>
    </row>
    <row r="38" spans="1:38" x14ac:dyDescent="0.2">
      <c r="A38" t="s">
        <v>64</v>
      </c>
      <c r="B38" s="26">
        <v>124</v>
      </c>
      <c r="C38" s="26">
        <v>15289</v>
      </c>
      <c r="D38">
        <v>83</v>
      </c>
      <c r="E38">
        <v>599</v>
      </c>
      <c r="F38">
        <v>173</v>
      </c>
      <c r="G38">
        <v>330</v>
      </c>
      <c r="H38">
        <v>409</v>
      </c>
      <c r="I38">
        <v>1171</v>
      </c>
      <c r="J38">
        <v>56</v>
      </c>
      <c r="K38">
        <v>386</v>
      </c>
      <c r="L38">
        <v>557</v>
      </c>
      <c r="M38">
        <v>240</v>
      </c>
      <c r="N38">
        <v>273</v>
      </c>
      <c r="O38">
        <v>458</v>
      </c>
      <c r="P38">
        <v>842</v>
      </c>
      <c r="Q38">
        <v>516</v>
      </c>
      <c r="R38">
        <v>226</v>
      </c>
      <c r="S38">
        <v>127</v>
      </c>
      <c r="T38">
        <v>309</v>
      </c>
      <c r="U38">
        <v>369</v>
      </c>
      <c r="V38">
        <v>572</v>
      </c>
      <c r="W38">
        <v>1181</v>
      </c>
      <c r="X38">
        <v>340</v>
      </c>
      <c r="Y38">
        <v>698</v>
      </c>
      <c r="Z38">
        <v>352</v>
      </c>
      <c r="AA38">
        <v>414</v>
      </c>
      <c r="AB38">
        <v>162</v>
      </c>
      <c r="AC38">
        <v>213</v>
      </c>
      <c r="AD38">
        <v>705</v>
      </c>
      <c r="AE38">
        <v>511</v>
      </c>
      <c r="AF38">
        <v>253</v>
      </c>
      <c r="AG38">
        <v>391</v>
      </c>
      <c r="AH38">
        <v>248</v>
      </c>
      <c r="AI38">
        <v>878</v>
      </c>
      <c r="AJ38">
        <v>1246</v>
      </c>
      <c r="AL38" s="26"/>
    </row>
    <row r="39" spans="1:38" x14ac:dyDescent="0.2">
      <c r="A39" t="s">
        <v>65</v>
      </c>
      <c r="B39" s="26">
        <v>132</v>
      </c>
      <c r="C39" s="26">
        <v>195</v>
      </c>
      <c r="D39">
        <v>0</v>
      </c>
      <c r="E39">
        <v>17</v>
      </c>
      <c r="F39">
        <v>0</v>
      </c>
      <c r="G39">
        <v>12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15</v>
      </c>
      <c r="Z39">
        <v>0</v>
      </c>
      <c r="AA39">
        <v>0</v>
      </c>
      <c r="AB39">
        <v>12</v>
      </c>
      <c r="AC39">
        <v>34</v>
      </c>
      <c r="AD39">
        <v>0</v>
      </c>
      <c r="AE39">
        <v>0</v>
      </c>
      <c r="AF39">
        <v>0</v>
      </c>
      <c r="AG39">
        <v>0</v>
      </c>
      <c r="AH39">
        <v>22</v>
      </c>
      <c r="AI39">
        <v>0</v>
      </c>
      <c r="AJ39">
        <v>0</v>
      </c>
      <c r="AL39" s="26"/>
    </row>
    <row r="40" spans="1:38" x14ac:dyDescent="0.2">
      <c r="A40" t="s">
        <v>66</v>
      </c>
      <c r="B40" s="26">
        <v>140</v>
      </c>
      <c r="C40" s="26">
        <v>121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15</v>
      </c>
      <c r="Z40">
        <v>10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L40" s="26"/>
    </row>
    <row r="41" spans="1:38" x14ac:dyDescent="0.2">
      <c r="A41" t="s">
        <v>68</v>
      </c>
      <c r="B41" s="26">
        <v>148</v>
      </c>
      <c r="C41" s="26">
        <v>98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11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15</v>
      </c>
      <c r="Z41">
        <v>0</v>
      </c>
      <c r="AA41">
        <v>0</v>
      </c>
      <c r="AB41">
        <v>25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L41" s="26"/>
    </row>
    <row r="42" spans="1:38" x14ac:dyDescent="0.2">
      <c r="A42" t="s">
        <v>236</v>
      </c>
      <c r="B42" s="26">
        <v>931</v>
      </c>
      <c r="C42" s="2">
        <v>269</v>
      </c>
      <c r="D42" s="2">
        <v>0</v>
      </c>
      <c r="E42" s="2">
        <v>5</v>
      </c>
      <c r="F42" s="2">
        <v>3</v>
      </c>
      <c r="G42" s="2">
        <v>7</v>
      </c>
      <c r="H42" s="2">
        <v>13</v>
      </c>
      <c r="I42" s="2">
        <v>10</v>
      </c>
      <c r="J42" s="2">
        <v>0</v>
      </c>
      <c r="K42" s="2">
        <v>5</v>
      </c>
      <c r="L42" s="2">
        <v>12</v>
      </c>
      <c r="M42" s="2">
        <v>8</v>
      </c>
      <c r="N42" s="2">
        <v>5</v>
      </c>
      <c r="O42" s="2">
        <v>5</v>
      </c>
      <c r="P42" s="2">
        <v>13</v>
      </c>
      <c r="Q42" s="2">
        <v>8</v>
      </c>
      <c r="R42" s="2">
        <v>8</v>
      </c>
      <c r="S42" s="2">
        <v>5</v>
      </c>
      <c r="T42" s="2">
        <v>3</v>
      </c>
      <c r="U42" s="2">
        <v>3</v>
      </c>
      <c r="V42" s="2">
        <v>20</v>
      </c>
      <c r="W42" s="2">
        <v>19</v>
      </c>
      <c r="X42" s="2">
        <v>10</v>
      </c>
      <c r="Y42" s="2">
        <v>14</v>
      </c>
      <c r="Z42" s="2">
        <v>10</v>
      </c>
      <c r="AA42" s="2">
        <v>5</v>
      </c>
      <c r="AB42" s="2">
        <v>3</v>
      </c>
      <c r="AC42" s="2">
        <v>8</v>
      </c>
      <c r="AD42" s="2">
        <v>10</v>
      </c>
      <c r="AE42" s="2">
        <v>24</v>
      </c>
      <c r="AF42" s="2">
        <v>8</v>
      </c>
      <c r="AG42" s="2">
        <v>3</v>
      </c>
      <c r="AH42" s="2">
        <v>3</v>
      </c>
      <c r="AI42" s="2">
        <v>16</v>
      </c>
      <c r="AJ42" s="2">
        <v>11</v>
      </c>
    </row>
    <row r="43" spans="1:38" x14ac:dyDescent="0.2">
      <c r="A43" t="s">
        <v>69</v>
      </c>
      <c r="B43" s="26">
        <v>152</v>
      </c>
      <c r="C43" s="26">
        <v>2041</v>
      </c>
      <c r="D43">
        <v>7</v>
      </c>
      <c r="E43">
        <v>62</v>
      </c>
      <c r="F43">
        <v>23</v>
      </c>
      <c r="G43">
        <v>43</v>
      </c>
      <c r="H43">
        <v>33</v>
      </c>
      <c r="I43">
        <v>107</v>
      </c>
      <c r="J43">
        <v>0</v>
      </c>
      <c r="K43">
        <v>125</v>
      </c>
      <c r="L43">
        <v>59</v>
      </c>
      <c r="M43">
        <v>52</v>
      </c>
      <c r="N43">
        <v>37</v>
      </c>
      <c r="O43">
        <v>65</v>
      </c>
      <c r="P43">
        <v>53</v>
      </c>
      <c r="Q43">
        <v>57</v>
      </c>
      <c r="R43">
        <v>26</v>
      </c>
      <c r="S43">
        <v>12</v>
      </c>
      <c r="T43">
        <v>22</v>
      </c>
      <c r="U43">
        <v>43</v>
      </c>
      <c r="V43">
        <v>85</v>
      </c>
      <c r="W43">
        <v>144</v>
      </c>
      <c r="X43">
        <v>69</v>
      </c>
      <c r="Y43">
        <v>176</v>
      </c>
      <c r="Z43">
        <v>78</v>
      </c>
      <c r="AA43">
        <v>42</v>
      </c>
      <c r="AB43">
        <v>20</v>
      </c>
      <c r="AC43">
        <v>20</v>
      </c>
      <c r="AD43">
        <v>60</v>
      </c>
      <c r="AE43">
        <v>143</v>
      </c>
      <c r="AF43">
        <v>19</v>
      </c>
      <c r="AG43">
        <v>53</v>
      </c>
      <c r="AH43">
        <v>22</v>
      </c>
      <c r="AI43">
        <v>129</v>
      </c>
      <c r="AJ43">
        <v>155</v>
      </c>
      <c r="AL43" s="26"/>
    </row>
    <row r="44" spans="1:38" x14ac:dyDescent="0.2">
      <c r="A44" t="s">
        <v>70</v>
      </c>
      <c r="B44" s="26">
        <v>156</v>
      </c>
      <c r="C44" s="26">
        <v>13321</v>
      </c>
      <c r="D44">
        <v>126</v>
      </c>
      <c r="E44">
        <v>1303</v>
      </c>
      <c r="F44">
        <v>204</v>
      </c>
      <c r="G44">
        <v>546</v>
      </c>
      <c r="H44">
        <v>364</v>
      </c>
      <c r="I44">
        <v>519</v>
      </c>
      <c r="J44">
        <v>12</v>
      </c>
      <c r="K44">
        <v>397</v>
      </c>
      <c r="L44">
        <v>649</v>
      </c>
      <c r="M44">
        <v>368</v>
      </c>
      <c r="N44">
        <v>478</v>
      </c>
      <c r="O44">
        <v>321</v>
      </c>
      <c r="P44">
        <v>231</v>
      </c>
      <c r="Q44">
        <v>601</v>
      </c>
      <c r="R44">
        <v>348</v>
      </c>
      <c r="S44">
        <v>133</v>
      </c>
      <c r="T44">
        <v>326</v>
      </c>
      <c r="U44">
        <v>246</v>
      </c>
      <c r="V44">
        <v>460</v>
      </c>
      <c r="W44">
        <v>363</v>
      </c>
      <c r="X44">
        <v>361</v>
      </c>
      <c r="Y44">
        <v>367</v>
      </c>
      <c r="Z44">
        <v>518</v>
      </c>
      <c r="AA44">
        <v>439</v>
      </c>
      <c r="AB44">
        <v>412</v>
      </c>
      <c r="AC44">
        <v>257</v>
      </c>
      <c r="AD44">
        <v>215</v>
      </c>
      <c r="AE44">
        <v>636</v>
      </c>
      <c r="AF44">
        <v>184</v>
      </c>
      <c r="AG44">
        <v>514</v>
      </c>
      <c r="AH44">
        <v>411</v>
      </c>
      <c r="AI44">
        <v>358</v>
      </c>
      <c r="AJ44">
        <v>654</v>
      </c>
      <c r="AL44" s="26"/>
    </row>
    <row r="45" spans="1:38" x14ac:dyDescent="0.2">
      <c r="A45" t="s">
        <v>72</v>
      </c>
      <c r="B45" s="26">
        <v>170</v>
      </c>
      <c r="C45" s="26">
        <v>9033</v>
      </c>
      <c r="D45">
        <v>72</v>
      </c>
      <c r="E45">
        <v>413</v>
      </c>
      <c r="F45">
        <v>19</v>
      </c>
      <c r="G45">
        <v>311</v>
      </c>
      <c r="H45">
        <v>98</v>
      </c>
      <c r="I45">
        <v>463</v>
      </c>
      <c r="J45">
        <v>21</v>
      </c>
      <c r="K45">
        <v>137</v>
      </c>
      <c r="L45">
        <v>162</v>
      </c>
      <c r="M45">
        <v>195</v>
      </c>
      <c r="N45">
        <v>142</v>
      </c>
      <c r="O45">
        <v>479</v>
      </c>
      <c r="P45">
        <v>396</v>
      </c>
      <c r="Q45">
        <v>483</v>
      </c>
      <c r="R45">
        <v>97</v>
      </c>
      <c r="S45">
        <v>12</v>
      </c>
      <c r="T45">
        <v>48</v>
      </c>
      <c r="U45">
        <v>107</v>
      </c>
      <c r="V45">
        <v>524</v>
      </c>
      <c r="W45">
        <v>551</v>
      </c>
      <c r="X45">
        <v>78</v>
      </c>
      <c r="Y45">
        <v>1137</v>
      </c>
      <c r="Z45">
        <v>285</v>
      </c>
      <c r="AA45">
        <v>177</v>
      </c>
      <c r="AB45">
        <v>388</v>
      </c>
      <c r="AC45">
        <v>79</v>
      </c>
      <c r="AD45">
        <v>116</v>
      </c>
      <c r="AE45">
        <v>774</v>
      </c>
      <c r="AF45">
        <v>62</v>
      </c>
      <c r="AG45">
        <v>154</v>
      </c>
      <c r="AH45">
        <v>261</v>
      </c>
      <c r="AI45">
        <v>318</v>
      </c>
      <c r="AJ45">
        <v>476</v>
      </c>
      <c r="AL45" s="26"/>
    </row>
    <row r="46" spans="1:38" x14ac:dyDescent="0.2">
      <c r="A46" t="s">
        <v>73</v>
      </c>
      <c r="B46" s="26">
        <v>178</v>
      </c>
      <c r="C46" s="26">
        <v>2555</v>
      </c>
      <c r="D46">
        <v>97</v>
      </c>
      <c r="E46">
        <v>91</v>
      </c>
      <c r="F46">
        <v>6</v>
      </c>
      <c r="G46">
        <v>127</v>
      </c>
      <c r="H46">
        <v>24</v>
      </c>
      <c r="I46">
        <v>140</v>
      </c>
      <c r="J46">
        <v>0</v>
      </c>
      <c r="K46">
        <v>200</v>
      </c>
      <c r="L46">
        <v>41</v>
      </c>
      <c r="M46">
        <v>104</v>
      </c>
      <c r="N46">
        <v>52</v>
      </c>
      <c r="O46">
        <v>168</v>
      </c>
      <c r="P46">
        <v>19</v>
      </c>
      <c r="Q46">
        <v>211</v>
      </c>
      <c r="R46">
        <v>29</v>
      </c>
      <c r="S46">
        <v>10</v>
      </c>
      <c r="T46">
        <v>5</v>
      </c>
      <c r="U46">
        <v>34</v>
      </c>
      <c r="V46">
        <v>105</v>
      </c>
      <c r="W46">
        <v>30</v>
      </c>
      <c r="X46">
        <v>14</v>
      </c>
      <c r="Y46">
        <v>309</v>
      </c>
      <c r="Z46">
        <v>142</v>
      </c>
      <c r="AA46">
        <v>24</v>
      </c>
      <c r="AB46">
        <v>274</v>
      </c>
      <c r="AC46">
        <v>53</v>
      </c>
      <c r="AD46">
        <v>3</v>
      </c>
      <c r="AE46">
        <v>68</v>
      </c>
      <c r="AF46">
        <v>9</v>
      </c>
      <c r="AG46">
        <v>16</v>
      </c>
      <c r="AH46">
        <v>70</v>
      </c>
      <c r="AI46">
        <v>27</v>
      </c>
      <c r="AJ46">
        <v>51</v>
      </c>
      <c r="AL46" s="26"/>
    </row>
    <row r="47" spans="1:38" x14ac:dyDescent="0.2">
      <c r="A47" t="s">
        <v>74</v>
      </c>
      <c r="B47" s="26">
        <v>180</v>
      </c>
      <c r="C47" s="26">
        <v>6876</v>
      </c>
      <c r="D47">
        <v>286</v>
      </c>
      <c r="E47">
        <v>193</v>
      </c>
      <c r="F47">
        <v>12</v>
      </c>
      <c r="G47">
        <v>336</v>
      </c>
      <c r="H47">
        <v>34</v>
      </c>
      <c r="I47">
        <v>333</v>
      </c>
      <c r="J47">
        <v>2</v>
      </c>
      <c r="K47">
        <v>305</v>
      </c>
      <c r="L47">
        <v>123</v>
      </c>
      <c r="M47">
        <v>351</v>
      </c>
      <c r="N47">
        <v>96</v>
      </c>
      <c r="O47">
        <v>560</v>
      </c>
      <c r="P47">
        <v>104</v>
      </c>
      <c r="Q47">
        <v>667</v>
      </c>
      <c r="R47">
        <v>80</v>
      </c>
      <c r="S47">
        <v>24</v>
      </c>
      <c r="T47">
        <v>83</v>
      </c>
      <c r="U47">
        <v>37</v>
      </c>
      <c r="V47">
        <v>239</v>
      </c>
      <c r="W47">
        <v>73</v>
      </c>
      <c r="X47">
        <v>35</v>
      </c>
      <c r="Y47">
        <v>444</v>
      </c>
      <c r="Z47">
        <v>283</v>
      </c>
      <c r="AA47">
        <v>88</v>
      </c>
      <c r="AB47">
        <v>829</v>
      </c>
      <c r="AC47">
        <v>308</v>
      </c>
      <c r="AD47">
        <v>29</v>
      </c>
      <c r="AE47">
        <v>178</v>
      </c>
      <c r="AF47">
        <v>50</v>
      </c>
      <c r="AG47">
        <v>69</v>
      </c>
      <c r="AH47">
        <v>373</v>
      </c>
      <c r="AI47">
        <v>106</v>
      </c>
      <c r="AJ47">
        <v>146</v>
      </c>
      <c r="AL47" s="26"/>
    </row>
    <row r="48" spans="1:38" x14ac:dyDescent="0.2">
      <c r="A48" t="s">
        <v>75</v>
      </c>
      <c r="B48" s="26">
        <v>191</v>
      </c>
      <c r="C48" s="26">
        <v>3209</v>
      </c>
      <c r="D48">
        <v>50</v>
      </c>
      <c r="E48">
        <v>185</v>
      </c>
      <c r="F48">
        <v>31</v>
      </c>
      <c r="G48">
        <v>131</v>
      </c>
      <c r="H48">
        <v>92</v>
      </c>
      <c r="I48">
        <v>193</v>
      </c>
      <c r="J48">
        <v>0</v>
      </c>
      <c r="K48">
        <v>85</v>
      </c>
      <c r="L48">
        <v>247</v>
      </c>
      <c r="M48">
        <v>97</v>
      </c>
      <c r="N48">
        <v>53</v>
      </c>
      <c r="O48">
        <v>51</v>
      </c>
      <c r="P48">
        <v>240</v>
      </c>
      <c r="Q48">
        <v>117</v>
      </c>
      <c r="R48">
        <v>64</v>
      </c>
      <c r="S48">
        <v>53</v>
      </c>
      <c r="T48">
        <v>81</v>
      </c>
      <c r="U48">
        <v>125</v>
      </c>
      <c r="V48">
        <v>75</v>
      </c>
      <c r="W48">
        <v>196</v>
      </c>
      <c r="X48">
        <v>64</v>
      </c>
      <c r="Y48">
        <v>82</v>
      </c>
      <c r="Z48">
        <v>74</v>
      </c>
      <c r="AA48">
        <v>101</v>
      </c>
      <c r="AB48">
        <v>51</v>
      </c>
      <c r="AC48">
        <v>66</v>
      </c>
      <c r="AD48">
        <v>80</v>
      </c>
      <c r="AE48">
        <v>72</v>
      </c>
      <c r="AF48">
        <v>44</v>
      </c>
      <c r="AG48">
        <v>32</v>
      </c>
      <c r="AH48">
        <v>55</v>
      </c>
      <c r="AI48">
        <v>158</v>
      </c>
      <c r="AJ48">
        <v>164</v>
      </c>
      <c r="AL48" s="26"/>
    </row>
    <row r="49" spans="1:38" x14ac:dyDescent="0.2">
      <c r="A49" t="s">
        <v>76</v>
      </c>
      <c r="B49" s="26">
        <v>193</v>
      </c>
      <c r="C49" s="26">
        <v>537</v>
      </c>
      <c r="D49">
        <v>3</v>
      </c>
      <c r="E49">
        <v>22</v>
      </c>
      <c r="F49">
        <v>0</v>
      </c>
      <c r="G49">
        <v>16</v>
      </c>
      <c r="H49">
        <v>15</v>
      </c>
      <c r="I49">
        <v>55</v>
      </c>
      <c r="J49">
        <v>4</v>
      </c>
      <c r="K49">
        <v>22</v>
      </c>
      <c r="L49">
        <v>6</v>
      </c>
      <c r="M49">
        <v>9</v>
      </c>
      <c r="N49">
        <v>9</v>
      </c>
      <c r="O49">
        <v>14</v>
      </c>
      <c r="P49">
        <v>16</v>
      </c>
      <c r="Q49">
        <v>12</v>
      </c>
      <c r="R49">
        <v>9</v>
      </c>
      <c r="S49">
        <v>10</v>
      </c>
      <c r="T49">
        <v>8</v>
      </c>
      <c r="U49">
        <v>10</v>
      </c>
      <c r="V49">
        <v>8</v>
      </c>
      <c r="W49">
        <v>31</v>
      </c>
      <c r="X49">
        <v>10</v>
      </c>
      <c r="Y49">
        <v>32</v>
      </c>
      <c r="Z49">
        <v>25</v>
      </c>
      <c r="AA49">
        <v>10</v>
      </c>
      <c r="AB49">
        <v>9</v>
      </c>
      <c r="AC49">
        <v>12</v>
      </c>
      <c r="AD49">
        <v>9</v>
      </c>
      <c r="AE49">
        <v>25</v>
      </c>
      <c r="AF49">
        <v>4</v>
      </c>
      <c r="AG49">
        <v>33</v>
      </c>
      <c r="AH49">
        <v>7</v>
      </c>
      <c r="AI49">
        <v>30</v>
      </c>
      <c r="AJ49">
        <v>52</v>
      </c>
      <c r="AL49" s="26"/>
    </row>
    <row r="50" spans="1:38" x14ac:dyDescent="0.2">
      <c r="A50" t="s">
        <v>237</v>
      </c>
      <c r="B50" s="26">
        <v>901</v>
      </c>
      <c r="C50" s="26">
        <v>45898</v>
      </c>
      <c r="D50">
        <v>440</v>
      </c>
      <c r="E50">
        <v>3586</v>
      </c>
      <c r="F50">
        <v>612</v>
      </c>
      <c r="G50">
        <v>1108</v>
      </c>
      <c r="H50">
        <v>772</v>
      </c>
      <c r="I50">
        <v>1039</v>
      </c>
      <c r="J50">
        <v>14</v>
      </c>
      <c r="K50">
        <v>938</v>
      </c>
      <c r="L50">
        <v>612</v>
      </c>
      <c r="M50">
        <v>11803</v>
      </c>
      <c r="N50">
        <v>855</v>
      </c>
      <c r="O50">
        <v>2283</v>
      </c>
      <c r="P50">
        <v>288</v>
      </c>
      <c r="Q50">
        <v>6037</v>
      </c>
      <c r="R50">
        <v>529</v>
      </c>
      <c r="S50">
        <v>342</v>
      </c>
      <c r="T50">
        <v>354</v>
      </c>
      <c r="U50">
        <v>356</v>
      </c>
      <c r="V50">
        <v>2313</v>
      </c>
      <c r="W50">
        <v>278</v>
      </c>
      <c r="X50">
        <v>327</v>
      </c>
      <c r="Y50">
        <v>904</v>
      </c>
      <c r="Z50">
        <v>1940</v>
      </c>
      <c r="AA50">
        <v>380</v>
      </c>
      <c r="AB50">
        <v>499</v>
      </c>
      <c r="AC50">
        <v>1394</v>
      </c>
      <c r="AD50">
        <v>280</v>
      </c>
      <c r="AE50">
        <v>1911</v>
      </c>
      <c r="AF50">
        <v>276</v>
      </c>
      <c r="AG50">
        <v>560</v>
      </c>
      <c r="AH50">
        <v>1698</v>
      </c>
      <c r="AI50">
        <v>495</v>
      </c>
      <c r="AJ50">
        <v>673</v>
      </c>
      <c r="AL50" s="26"/>
    </row>
    <row r="51" spans="1:38" x14ac:dyDescent="0.2">
      <c r="A51" t="s">
        <v>238</v>
      </c>
      <c r="B51" s="26">
        <v>902</v>
      </c>
      <c r="C51" s="26">
        <v>0</v>
      </c>
      <c r="D51" s="26">
        <v>0</v>
      </c>
      <c r="E51" s="26">
        <v>0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  <c r="AD51" s="26">
        <v>0</v>
      </c>
      <c r="AE51" s="26">
        <v>0</v>
      </c>
      <c r="AF51" s="26">
        <v>0</v>
      </c>
      <c r="AG51" s="26">
        <v>0</v>
      </c>
      <c r="AH51" s="26">
        <v>0</v>
      </c>
      <c r="AI51" s="26">
        <v>0</v>
      </c>
      <c r="AJ51" s="26">
        <v>0</v>
      </c>
      <c r="AL51" s="26"/>
    </row>
    <row r="52" spans="1:38" x14ac:dyDescent="0.2">
      <c r="A52" t="s">
        <v>239</v>
      </c>
      <c r="B52" s="26">
        <v>203</v>
      </c>
      <c r="C52" s="26">
        <v>3783</v>
      </c>
      <c r="D52">
        <v>12</v>
      </c>
      <c r="E52">
        <v>473</v>
      </c>
      <c r="F52">
        <v>27</v>
      </c>
      <c r="G52">
        <v>144</v>
      </c>
      <c r="H52">
        <v>109</v>
      </c>
      <c r="I52">
        <v>212</v>
      </c>
      <c r="J52">
        <v>3</v>
      </c>
      <c r="K52">
        <v>142</v>
      </c>
      <c r="L52">
        <v>166</v>
      </c>
      <c r="M52">
        <v>128</v>
      </c>
      <c r="N52">
        <v>63</v>
      </c>
      <c r="O52">
        <v>93</v>
      </c>
      <c r="P52">
        <v>92</v>
      </c>
      <c r="Q52">
        <v>201</v>
      </c>
      <c r="R52">
        <v>160</v>
      </c>
      <c r="S52">
        <v>31</v>
      </c>
      <c r="T52">
        <v>90</v>
      </c>
      <c r="U52">
        <v>57</v>
      </c>
      <c r="V52">
        <v>105</v>
      </c>
      <c r="W52">
        <v>134</v>
      </c>
      <c r="X52">
        <v>92</v>
      </c>
      <c r="Y52">
        <v>148</v>
      </c>
      <c r="Z52">
        <v>106</v>
      </c>
      <c r="AA52">
        <v>100</v>
      </c>
      <c r="AB52">
        <v>46</v>
      </c>
      <c r="AC52">
        <v>79</v>
      </c>
      <c r="AD52">
        <v>158</v>
      </c>
      <c r="AE52">
        <v>93</v>
      </c>
      <c r="AF52">
        <v>78</v>
      </c>
      <c r="AG52">
        <v>43</v>
      </c>
      <c r="AH52">
        <v>72</v>
      </c>
      <c r="AI52">
        <v>157</v>
      </c>
      <c r="AJ52">
        <v>169</v>
      </c>
      <c r="AL52" s="26"/>
    </row>
    <row r="53" spans="1:38" x14ac:dyDescent="0.2">
      <c r="A53" t="s">
        <v>78</v>
      </c>
      <c r="B53" s="26">
        <v>208</v>
      </c>
      <c r="C53" s="26">
        <v>5771</v>
      </c>
      <c r="D53">
        <v>28</v>
      </c>
      <c r="E53">
        <v>235</v>
      </c>
      <c r="F53">
        <v>33</v>
      </c>
      <c r="G53">
        <v>181</v>
      </c>
      <c r="H53">
        <v>195</v>
      </c>
      <c r="I53">
        <v>446</v>
      </c>
      <c r="J53">
        <v>11</v>
      </c>
      <c r="K53">
        <v>210</v>
      </c>
      <c r="L53">
        <v>201</v>
      </c>
      <c r="M53">
        <v>102</v>
      </c>
      <c r="N53">
        <v>77</v>
      </c>
      <c r="O53">
        <v>148</v>
      </c>
      <c r="P53">
        <v>239</v>
      </c>
      <c r="Q53">
        <v>201</v>
      </c>
      <c r="R53">
        <v>93</v>
      </c>
      <c r="S53">
        <v>24</v>
      </c>
      <c r="T53">
        <v>106</v>
      </c>
      <c r="U53">
        <v>119</v>
      </c>
      <c r="V53">
        <v>206</v>
      </c>
      <c r="W53">
        <v>406</v>
      </c>
      <c r="X53">
        <v>156</v>
      </c>
      <c r="Y53">
        <v>225</v>
      </c>
      <c r="Z53">
        <v>155</v>
      </c>
      <c r="AA53">
        <v>205</v>
      </c>
      <c r="AB53">
        <v>99</v>
      </c>
      <c r="AC53">
        <v>65</v>
      </c>
      <c r="AD53">
        <v>284</v>
      </c>
      <c r="AE53">
        <v>249</v>
      </c>
      <c r="AF53">
        <v>74</v>
      </c>
      <c r="AG53">
        <v>193</v>
      </c>
      <c r="AH53">
        <v>113</v>
      </c>
      <c r="AI53">
        <v>286</v>
      </c>
      <c r="AJ53">
        <v>405</v>
      </c>
      <c r="AL53" s="26"/>
    </row>
    <row r="54" spans="1:38" x14ac:dyDescent="0.2">
      <c r="A54" t="s">
        <v>79</v>
      </c>
      <c r="B54" s="26">
        <v>212</v>
      </c>
      <c r="C54" s="26">
        <v>5066</v>
      </c>
      <c r="D54">
        <v>84</v>
      </c>
      <c r="E54">
        <v>33</v>
      </c>
      <c r="F54">
        <v>16</v>
      </c>
      <c r="G54">
        <v>561</v>
      </c>
      <c r="H54">
        <v>18</v>
      </c>
      <c r="I54">
        <v>65</v>
      </c>
      <c r="J54">
        <v>1</v>
      </c>
      <c r="K54">
        <v>75</v>
      </c>
      <c r="L54">
        <v>369</v>
      </c>
      <c r="M54">
        <v>80</v>
      </c>
      <c r="N54">
        <v>64</v>
      </c>
      <c r="O54">
        <v>469</v>
      </c>
      <c r="P54">
        <v>128</v>
      </c>
      <c r="Q54">
        <v>120</v>
      </c>
      <c r="R54">
        <v>58</v>
      </c>
      <c r="S54">
        <v>29</v>
      </c>
      <c r="T54">
        <v>95</v>
      </c>
      <c r="U54">
        <v>36</v>
      </c>
      <c r="V54">
        <v>65</v>
      </c>
      <c r="W54">
        <v>191</v>
      </c>
      <c r="X54">
        <v>0</v>
      </c>
      <c r="Y54">
        <v>208</v>
      </c>
      <c r="Z54">
        <v>156</v>
      </c>
      <c r="AA54">
        <v>35</v>
      </c>
      <c r="AB54">
        <v>739</v>
      </c>
      <c r="AC54">
        <v>173</v>
      </c>
      <c r="AD54">
        <v>10</v>
      </c>
      <c r="AE54">
        <v>215</v>
      </c>
      <c r="AF54">
        <v>0</v>
      </c>
      <c r="AG54">
        <v>205</v>
      </c>
      <c r="AH54">
        <v>348</v>
      </c>
      <c r="AI54">
        <v>61</v>
      </c>
      <c r="AJ54">
        <v>359</v>
      </c>
      <c r="AL54" s="26"/>
    </row>
    <row r="55" spans="1:38" x14ac:dyDescent="0.2">
      <c r="A55" t="s">
        <v>80</v>
      </c>
      <c r="B55" s="26">
        <v>214</v>
      </c>
      <c r="C55" s="26">
        <v>191</v>
      </c>
      <c r="D55">
        <v>0</v>
      </c>
      <c r="E55">
        <v>0</v>
      </c>
      <c r="F55">
        <v>0</v>
      </c>
      <c r="G55">
        <v>10</v>
      </c>
      <c r="H55">
        <v>0</v>
      </c>
      <c r="I55">
        <v>11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14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24</v>
      </c>
      <c r="X55">
        <v>0</v>
      </c>
      <c r="Y55">
        <v>13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28</v>
      </c>
      <c r="AL55" s="26"/>
    </row>
    <row r="56" spans="1:38" x14ac:dyDescent="0.2">
      <c r="A56" t="s">
        <v>81</v>
      </c>
      <c r="B56" s="26">
        <v>218</v>
      </c>
      <c r="C56" s="26">
        <v>2308</v>
      </c>
      <c r="D56">
        <v>20</v>
      </c>
      <c r="E56">
        <v>67</v>
      </c>
      <c r="F56">
        <v>26</v>
      </c>
      <c r="G56">
        <v>78</v>
      </c>
      <c r="H56">
        <v>28</v>
      </c>
      <c r="I56">
        <v>73</v>
      </c>
      <c r="J56">
        <v>2</v>
      </c>
      <c r="K56">
        <v>42</v>
      </c>
      <c r="L56">
        <v>84</v>
      </c>
      <c r="M56">
        <v>39</v>
      </c>
      <c r="N56">
        <v>29</v>
      </c>
      <c r="O56">
        <v>75</v>
      </c>
      <c r="P56">
        <v>130</v>
      </c>
      <c r="Q56">
        <v>96</v>
      </c>
      <c r="R56">
        <v>11</v>
      </c>
      <c r="S56">
        <v>0</v>
      </c>
      <c r="T56">
        <v>16</v>
      </c>
      <c r="U56">
        <v>43</v>
      </c>
      <c r="V56">
        <v>122</v>
      </c>
      <c r="W56">
        <v>66</v>
      </c>
      <c r="X56">
        <v>22</v>
      </c>
      <c r="Y56">
        <v>421</v>
      </c>
      <c r="Z56">
        <v>103</v>
      </c>
      <c r="AA56">
        <v>66</v>
      </c>
      <c r="AB56">
        <v>184</v>
      </c>
      <c r="AC56">
        <v>21</v>
      </c>
      <c r="AD56">
        <v>19</v>
      </c>
      <c r="AE56">
        <v>209</v>
      </c>
      <c r="AF56">
        <v>11</v>
      </c>
      <c r="AG56">
        <v>8</v>
      </c>
      <c r="AH56">
        <v>29</v>
      </c>
      <c r="AI56">
        <v>105</v>
      </c>
      <c r="AJ56">
        <v>63</v>
      </c>
      <c r="AL56" s="26"/>
    </row>
    <row r="57" spans="1:38" x14ac:dyDescent="0.2">
      <c r="A57" t="s">
        <v>197</v>
      </c>
      <c r="B57" s="26">
        <v>818</v>
      </c>
      <c r="C57" s="26">
        <v>9129</v>
      </c>
      <c r="D57">
        <v>55</v>
      </c>
      <c r="E57">
        <v>639</v>
      </c>
      <c r="F57">
        <v>109</v>
      </c>
      <c r="G57">
        <v>633</v>
      </c>
      <c r="H57">
        <v>289</v>
      </c>
      <c r="I57">
        <v>371</v>
      </c>
      <c r="J57">
        <v>8</v>
      </c>
      <c r="K57">
        <v>283</v>
      </c>
      <c r="L57">
        <v>674</v>
      </c>
      <c r="M57">
        <v>232</v>
      </c>
      <c r="N57">
        <v>155</v>
      </c>
      <c r="O57">
        <v>146</v>
      </c>
      <c r="P57">
        <v>396</v>
      </c>
      <c r="Q57">
        <v>242</v>
      </c>
      <c r="R57">
        <v>224</v>
      </c>
      <c r="S57">
        <v>90</v>
      </c>
      <c r="T57">
        <v>267</v>
      </c>
      <c r="U57">
        <v>353</v>
      </c>
      <c r="V57">
        <v>181</v>
      </c>
      <c r="W57">
        <v>757</v>
      </c>
      <c r="X57">
        <v>162</v>
      </c>
      <c r="Y57">
        <v>237</v>
      </c>
      <c r="Z57">
        <v>169</v>
      </c>
      <c r="AA57">
        <v>256</v>
      </c>
      <c r="AB57">
        <v>116</v>
      </c>
      <c r="AC57">
        <v>127</v>
      </c>
      <c r="AD57">
        <v>294</v>
      </c>
      <c r="AE57">
        <v>189</v>
      </c>
      <c r="AF57">
        <v>152</v>
      </c>
      <c r="AG57">
        <v>69</v>
      </c>
      <c r="AH57">
        <v>106</v>
      </c>
      <c r="AI57">
        <v>271</v>
      </c>
      <c r="AJ57">
        <v>877</v>
      </c>
      <c r="AL57" s="26"/>
    </row>
    <row r="58" spans="1:38" x14ac:dyDescent="0.2">
      <c r="A58" t="s">
        <v>82</v>
      </c>
      <c r="B58" s="26">
        <v>222</v>
      </c>
      <c r="C58" s="26">
        <v>209</v>
      </c>
      <c r="D58">
        <v>0</v>
      </c>
      <c r="E58">
        <v>14</v>
      </c>
      <c r="F58">
        <v>0</v>
      </c>
      <c r="G58">
        <v>0</v>
      </c>
      <c r="H58">
        <v>0</v>
      </c>
      <c r="I58">
        <v>11</v>
      </c>
      <c r="J58">
        <v>0</v>
      </c>
      <c r="K58">
        <v>0</v>
      </c>
      <c r="L58">
        <v>10</v>
      </c>
      <c r="M58">
        <v>0</v>
      </c>
      <c r="N58">
        <v>0</v>
      </c>
      <c r="O58">
        <v>12</v>
      </c>
      <c r="P58">
        <v>10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16</v>
      </c>
      <c r="X58">
        <v>0</v>
      </c>
      <c r="Y58">
        <v>12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12</v>
      </c>
      <c r="AJ58">
        <v>20</v>
      </c>
      <c r="AL58" s="26"/>
    </row>
    <row r="59" spans="1:38" x14ac:dyDescent="0.2">
      <c r="A59" t="s">
        <v>83</v>
      </c>
      <c r="B59" s="26">
        <v>226</v>
      </c>
      <c r="C59" s="26">
        <v>30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L59" s="26"/>
    </row>
    <row r="60" spans="1:38" x14ac:dyDescent="0.2">
      <c r="A60" t="s">
        <v>85</v>
      </c>
      <c r="B60" s="26">
        <v>232</v>
      </c>
      <c r="C60" s="26">
        <v>6081</v>
      </c>
      <c r="D60">
        <v>20</v>
      </c>
      <c r="E60">
        <v>117</v>
      </c>
      <c r="F60">
        <v>6</v>
      </c>
      <c r="G60">
        <v>405</v>
      </c>
      <c r="H60">
        <v>21</v>
      </c>
      <c r="I60">
        <v>586</v>
      </c>
      <c r="J60">
        <v>7</v>
      </c>
      <c r="K60">
        <v>113</v>
      </c>
      <c r="L60">
        <v>159</v>
      </c>
      <c r="M60">
        <v>64</v>
      </c>
      <c r="N60">
        <v>61</v>
      </c>
      <c r="O60">
        <v>205</v>
      </c>
      <c r="P60">
        <v>449</v>
      </c>
      <c r="Q60">
        <v>322</v>
      </c>
      <c r="R60">
        <v>13</v>
      </c>
      <c r="S60">
        <v>6</v>
      </c>
      <c r="T60">
        <v>46</v>
      </c>
      <c r="U60">
        <v>35</v>
      </c>
      <c r="V60">
        <v>463</v>
      </c>
      <c r="W60">
        <v>523</v>
      </c>
      <c r="X60">
        <v>8</v>
      </c>
      <c r="Y60">
        <v>1059</v>
      </c>
      <c r="Z60">
        <v>86</v>
      </c>
      <c r="AA60">
        <v>36</v>
      </c>
      <c r="AB60">
        <v>177</v>
      </c>
      <c r="AC60">
        <v>39</v>
      </c>
      <c r="AD60">
        <v>16</v>
      </c>
      <c r="AE60">
        <v>321</v>
      </c>
      <c r="AF60">
        <v>17</v>
      </c>
      <c r="AG60">
        <v>56</v>
      </c>
      <c r="AH60">
        <v>56</v>
      </c>
      <c r="AI60">
        <v>184</v>
      </c>
      <c r="AJ60">
        <v>405</v>
      </c>
      <c r="AL60" s="26"/>
    </row>
    <row r="61" spans="1:38" x14ac:dyDescent="0.2">
      <c r="A61" t="s">
        <v>86</v>
      </c>
      <c r="B61" s="26">
        <v>233</v>
      </c>
      <c r="C61" s="26">
        <v>491</v>
      </c>
      <c r="D61">
        <v>4</v>
      </c>
      <c r="E61">
        <v>18</v>
      </c>
      <c r="F61">
        <v>0</v>
      </c>
      <c r="G61">
        <v>29</v>
      </c>
      <c r="H61">
        <v>13</v>
      </c>
      <c r="I61">
        <v>26</v>
      </c>
      <c r="J61">
        <v>0</v>
      </c>
      <c r="K61">
        <v>14</v>
      </c>
      <c r="L61">
        <v>22</v>
      </c>
      <c r="M61">
        <v>12</v>
      </c>
      <c r="N61">
        <v>4</v>
      </c>
      <c r="O61">
        <v>6</v>
      </c>
      <c r="P61">
        <v>14</v>
      </c>
      <c r="Q61">
        <v>20</v>
      </c>
      <c r="R61">
        <v>11</v>
      </c>
      <c r="S61">
        <v>0</v>
      </c>
      <c r="T61">
        <v>11</v>
      </c>
      <c r="U61">
        <v>21</v>
      </c>
      <c r="V61">
        <v>15</v>
      </c>
      <c r="W61">
        <v>35</v>
      </c>
      <c r="X61">
        <v>12</v>
      </c>
      <c r="Y61">
        <v>15</v>
      </c>
      <c r="Z61">
        <v>8</v>
      </c>
      <c r="AA61">
        <v>29</v>
      </c>
      <c r="AB61">
        <v>25</v>
      </c>
      <c r="AC61">
        <v>19</v>
      </c>
      <c r="AD61">
        <v>11</v>
      </c>
      <c r="AE61">
        <v>10</v>
      </c>
      <c r="AF61">
        <v>14</v>
      </c>
      <c r="AG61">
        <v>8</v>
      </c>
      <c r="AH61">
        <v>20</v>
      </c>
      <c r="AI61">
        <v>22</v>
      </c>
      <c r="AJ61">
        <v>23</v>
      </c>
      <c r="AL61" s="26"/>
    </row>
    <row r="62" spans="1:38" x14ac:dyDescent="0.2">
      <c r="A62" t="s">
        <v>241</v>
      </c>
      <c r="B62" s="26">
        <v>748</v>
      </c>
      <c r="C62" s="26">
        <v>237</v>
      </c>
      <c r="D62">
        <v>0</v>
      </c>
      <c r="E62">
        <v>31</v>
      </c>
      <c r="F62">
        <v>0</v>
      </c>
      <c r="G62">
        <v>0</v>
      </c>
      <c r="H62">
        <v>0</v>
      </c>
      <c r="I62">
        <v>14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13</v>
      </c>
      <c r="R62">
        <v>0</v>
      </c>
      <c r="S62">
        <v>0</v>
      </c>
      <c r="T62">
        <v>0</v>
      </c>
      <c r="U62">
        <v>0</v>
      </c>
      <c r="V62">
        <v>14</v>
      </c>
      <c r="W62">
        <v>0</v>
      </c>
      <c r="X62">
        <v>0</v>
      </c>
      <c r="Y62">
        <v>11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16</v>
      </c>
      <c r="AF62">
        <v>0</v>
      </c>
      <c r="AG62">
        <v>12</v>
      </c>
      <c r="AH62">
        <v>0</v>
      </c>
      <c r="AI62">
        <v>14</v>
      </c>
      <c r="AJ62">
        <v>12</v>
      </c>
      <c r="AL62" s="26"/>
    </row>
    <row r="63" spans="1:38" x14ac:dyDescent="0.2">
      <c r="A63" t="s">
        <v>84</v>
      </c>
      <c r="B63" s="26">
        <v>231</v>
      </c>
      <c r="C63" s="26">
        <v>6389</v>
      </c>
      <c r="D63">
        <v>14</v>
      </c>
      <c r="E63">
        <v>119</v>
      </c>
      <c r="F63">
        <v>10</v>
      </c>
      <c r="G63">
        <v>342</v>
      </c>
      <c r="H63">
        <v>28</v>
      </c>
      <c r="I63">
        <v>559</v>
      </c>
      <c r="J63">
        <v>4</v>
      </c>
      <c r="K63">
        <v>204</v>
      </c>
      <c r="L63">
        <v>185</v>
      </c>
      <c r="M63">
        <v>104</v>
      </c>
      <c r="N63">
        <v>42</v>
      </c>
      <c r="O63">
        <v>338</v>
      </c>
      <c r="P63">
        <v>564</v>
      </c>
      <c r="Q63">
        <v>375</v>
      </c>
      <c r="R63">
        <v>35</v>
      </c>
      <c r="S63">
        <v>8</v>
      </c>
      <c r="T63">
        <v>100</v>
      </c>
      <c r="U63">
        <v>88</v>
      </c>
      <c r="V63">
        <v>407</v>
      </c>
      <c r="W63">
        <v>521</v>
      </c>
      <c r="X63">
        <v>27</v>
      </c>
      <c r="Y63">
        <v>620</v>
      </c>
      <c r="Z63">
        <v>98</v>
      </c>
      <c r="AA63">
        <v>33</v>
      </c>
      <c r="AB63">
        <v>238</v>
      </c>
      <c r="AC63">
        <v>27</v>
      </c>
      <c r="AD63">
        <v>29</v>
      </c>
      <c r="AE63">
        <v>375</v>
      </c>
      <c r="AF63">
        <v>11</v>
      </c>
      <c r="AG63">
        <v>171</v>
      </c>
      <c r="AH63">
        <v>96</v>
      </c>
      <c r="AI63">
        <v>186</v>
      </c>
      <c r="AJ63">
        <v>431</v>
      </c>
      <c r="AL63" s="26"/>
    </row>
    <row r="64" spans="1:38" x14ac:dyDescent="0.2">
      <c r="A64" t="s">
        <v>87</v>
      </c>
      <c r="B64" s="26">
        <v>242</v>
      </c>
      <c r="C64" s="26">
        <v>1093</v>
      </c>
      <c r="D64">
        <v>8</v>
      </c>
      <c r="E64">
        <v>56</v>
      </c>
      <c r="F64">
        <v>8</v>
      </c>
      <c r="G64">
        <v>178</v>
      </c>
      <c r="H64">
        <v>16</v>
      </c>
      <c r="I64">
        <v>25</v>
      </c>
      <c r="J64">
        <v>0</v>
      </c>
      <c r="K64">
        <v>22</v>
      </c>
      <c r="L64">
        <v>98</v>
      </c>
      <c r="M64">
        <v>18</v>
      </c>
      <c r="N64">
        <v>17</v>
      </c>
      <c r="O64">
        <v>28</v>
      </c>
      <c r="P64">
        <v>10</v>
      </c>
      <c r="Q64">
        <v>19</v>
      </c>
      <c r="R64">
        <v>119</v>
      </c>
      <c r="S64">
        <v>13</v>
      </c>
      <c r="T64">
        <v>65</v>
      </c>
      <c r="U64">
        <v>114</v>
      </c>
      <c r="V64">
        <v>12</v>
      </c>
      <c r="W64">
        <v>31</v>
      </c>
      <c r="X64">
        <v>9</v>
      </c>
      <c r="Y64">
        <v>27</v>
      </c>
      <c r="Z64">
        <v>16</v>
      </c>
      <c r="AA64">
        <v>17</v>
      </c>
      <c r="AB64">
        <v>22</v>
      </c>
      <c r="AC64">
        <v>26</v>
      </c>
      <c r="AD64">
        <v>9</v>
      </c>
      <c r="AE64">
        <v>13</v>
      </c>
      <c r="AF64">
        <v>11</v>
      </c>
      <c r="AG64">
        <v>18</v>
      </c>
      <c r="AH64">
        <v>20</v>
      </c>
      <c r="AI64">
        <v>19</v>
      </c>
      <c r="AJ64">
        <v>29</v>
      </c>
      <c r="AL64" s="26"/>
    </row>
    <row r="65" spans="1:38" x14ac:dyDescent="0.2">
      <c r="A65" t="s">
        <v>88</v>
      </c>
      <c r="B65" s="26">
        <v>246</v>
      </c>
      <c r="C65" s="26">
        <v>4085</v>
      </c>
      <c r="D65">
        <v>25</v>
      </c>
      <c r="E65">
        <v>193</v>
      </c>
      <c r="F65">
        <v>51</v>
      </c>
      <c r="G65">
        <v>103</v>
      </c>
      <c r="H65">
        <v>89</v>
      </c>
      <c r="I65">
        <v>296</v>
      </c>
      <c r="J65">
        <v>4</v>
      </c>
      <c r="K65">
        <v>85</v>
      </c>
      <c r="L65">
        <v>121</v>
      </c>
      <c r="M65">
        <v>97</v>
      </c>
      <c r="N65">
        <v>162</v>
      </c>
      <c r="O65">
        <v>100</v>
      </c>
      <c r="P65">
        <v>165</v>
      </c>
      <c r="Q65">
        <v>135</v>
      </c>
      <c r="R65">
        <v>88</v>
      </c>
      <c r="S65">
        <v>26</v>
      </c>
      <c r="T65">
        <v>83</v>
      </c>
      <c r="U65">
        <v>86</v>
      </c>
      <c r="V65">
        <v>116</v>
      </c>
      <c r="W65">
        <v>261</v>
      </c>
      <c r="X65">
        <v>144</v>
      </c>
      <c r="Y65">
        <v>167</v>
      </c>
      <c r="Z65">
        <v>129</v>
      </c>
      <c r="AA65">
        <v>102</v>
      </c>
      <c r="AB65">
        <v>76</v>
      </c>
      <c r="AC65">
        <v>51</v>
      </c>
      <c r="AD65">
        <v>220</v>
      </c>
      <c r="AE65">
        <v>154</v>
      </c>
      <c r="AF65">
        <v>54</v>
      </c>
      <c r="AG65">
        <v>138</v>
      </c>
      <c r="AH65">
        <v>88</v>
      </c>
      <c r="AI65">
        <v>192</v>
      </c>
      <c r="AJ65">
        <v>286</v>
      </c>
      <c r="AL65" s="26"/>
    </row>
    <row r="66" spans="1:38" x14ac:dyDescent="0.2">
      <c r="A66" t="s">
        <v>89</v>
      </c>
      <c r="B66" s="26">
        <v>250</v>
      </c>
      <c r="C66" s="26">
        <v>38122</v>
      </c>
      <c r="D66">
        <v>171</v>
      </c>
      <c r="E66">
        <v>1329</v>
      </c>
      <c r="F66">
        <v>199</v>
      </c>
      <c r="G66">
        <v>1248</v>
      </c>
      <c r="H66">
        <v>756</v>
      </c>
      <c r="I66">
        <v>1846</v>
      </c>
      <c r="J66">
        <v>50</v>
      </c>
      <c r="K66">
        <v>845</v>
      </c>
      <c r="L66">
        <v>1952</v>
      </c>
      <c r="M66">
        <v>495</v>
      </c>
      <c r="N66">
        <v>631</v>
      </c>
      <c r="O66">
        <v>899</v>
      </c>
      <c r="P66">
        <v>2604</v>
      </c>
      <c r="Q66">
        <v>1092</v>
      </c>
      <c r="R66">
        <v>675</v>
      </c>
      <c r="S66">
        <v>151</v>
      </c>
      <c r="T66">
        <v>526</v>
      </c>
      <c r="U66">
        <v>1018</v>
      </c>
      <c r="V66">
        <v>1089</v>
      </c>
      <c r="W66">
        <v>4713</v>
      </c>
      <c r="X66">
        <v>765</v>
      </c>
      <c r="Y66">
        <v>2008</v>
      </c>
      <c r="Z66">
        <v>1153</v>
      </c>
      <c r="AA66">
        <v>961</v>
      </c>
      <c r="AB66">
        <v>714</v>
      </c>
      <c r="AC66">
        <v>510</v>
      </c>
      <c r="AD66">
        <v>1165</v>
      </c>
      <c r="AE66">
        <v>1492</v>
      </c>
      <c r="AF66">
        <v>354</v>
      </c>
      <c r="AG66">
        <v>853</v>
      </c>
      <c r="AH66">
        <v>748</v>
      </c>
      <c r="AI66">
        <v>2193</v>
      </c>
      <c r="AJ66">
        <v>2918</v>
      </c>
      <c r="AL66" s="26"/>
    </row>
    <row r="67" spans="1:38" x14ac:dyDescent="0.2">
      <c r="A67" t="s">
        <v>90</v>
      </c>
      <c r="B67" s="26">
        <v>266</v>
      </c>
      <c r="C67" s="26">
        <v>69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13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L67" s="26"/>
    </row>
    <row r="68" spans="1:38" x14ac:dyDescent="0.2">
      <c r="A68" t="s">
        <v>242</v>
      </c>
      <c r="B68" s="26">
        <v>270</v>
      </c>
      <c r="C68" s="26">
        <v>2373</v>
      </c>
      <c r="D68">
        <v>40</v>
      </c>
      <c r="E68">
        <v>75</v>
      </c>
      <c r="F68">
        <v>37</v>
      </c>
      <c r="G68">
        <v>112</v>
      </c>
      <c r="H68">
        <v>8</v>
      </c>
      <c r="I68">
        <v>64</v>
      </c>
      <c r="J68">
        <v>3</v>
      </c>
      <c r="K68">
        <v>44</v>
      </c>
      <c r="L68">
        <v>18</v>
      </c>
      <c r="M68">
        <v>50</v>
      </c>
      <c r="N68">
        <v>115</v>
      </c>
      <c r="O68">
        <v>357</v>
      </c>
      <c r="P68">
        <v>46</v>
      </c>
      <c r="Q68">
        <v>64</v>
      </c>
      <c r="R68">
        <v>21</v>
      </c>
      <c r="S68">
        <v>6</v>
      </c>
      <c r="T68">
        <v>16</v>
      </c>
      <c r="U68">
        <v>8</v>
      </c>
      <c r="V68">
        <v>68</v>
      </c>
      <c r="W68">
        <v>56</v>
      </c>
      <c r="X68">
        <v>15</v>
      </c>
      <c r="Y68">
        <v>118</v>
      </c>
      <c r="Z68">
        <v>144</v>
      </c>
      <c r="AA68">
        <v>20</v>
      </c>
      <c r="AB68">
        <v>360</v>
      </c>
      <c r="AC68">
        <v>32</v>
      </c>
      <c r="AD68">
        <v>12</v>
      </c>
      <c r="AE68">
        <v>205</v>
      </c>
      <c r="AF68">
        <v>14</v>
      </c>
      <c r="AG68">
        <v>75</v>
      </c>
      <c r="AH68">
        <v>78</v>
      </c>
      <c r="AI68">
        <v>65</v>
      </c>
      <c r="AJ68">
        <v>27</v>
      </c>
      <c r="AL68" s="26"/>
    </row>
    <row r="69" spans="1:38" x14ac:dyDescent="0.2">
      <c r="A69" t="s">
        <v>91</v>
      </c>
      <c r="B69" s="26">
        <v>268</v>
      </c>
      <c r="C69" s="26">
        <v>282</v>
      </c>
      <c r="D69">
        <v>0</v>
      </c>
      <c r="E69">
        <v>31</v>
      </c>
      <c r="F69">
        <v>0</v>
      </c>
      <c r="G69">
        <v>23</v>
      </c>
      <c r="H69">
        <v>0</v>
      </c>
      <c r="I69">
        <v>16</v>
      </c>
      <c r="J69">
        <v>0</v>
      </c>
      <c r="K69">
        <v>0</v>
      </c>
      <c r="L69">
        <v>22</v>
      </c>
      <c r="M69">
        <v>0</v>
      </c>
      <c r="N69">
        <v>0</v>
      </c>
      <c r="O69">
        <v>11</v>
      </c>
      <c r="P69">
        <v>0</v>
      </c>
      <c r="Q69">
        <v>16</v>
      </c>
      <c r="R69">
        <v>0</v>
      </c>
      <c r="S69">
        <v>0</v>
      </c>
      <c r="T69">
        <v>0</v>
      </c>
      <c r="U69">
        <v>0</v>
      </c>
      <c r="V69">
        <v>0</v>
      </c>
      <c r="W69">
        <v>38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16</v>
      </c>
      <c r="AF69">
        <v>0</v>
      </c>
      <c r="AG69">
        <v>10</v>
      </c>
      <c r="AH69">
        <v>12</v>
      </c>
      <c r="AI69">
        <v>0</v>
      </c>
      <c r="AJ69">
        <v>21</v>
      </c>
      <c r="AL69" s="26"/>
    </row>
    <row r="70" spans="1:38" x14ac:dyDescent="0.2">
      <c r="A70" t="s">
        <v>93</v>
      </c>
      <c r="B70" s="26">
        <v>276</v>
      </c>
      <c r="C70" s="26">
        <v>39818</v>
      </c>
      <c r="D70">
        <v>307</v>
      </c>
      <c r="E70">
        <v>2673</v>
      </c>
      <c r="F70">
        <v>550</v>
      </c>
      <c r="G70">
        <v>1310</v>
      </c>
      <c r="H70">
        <v>1187</v>
      </c>
      <c r="I70">
        <v>2345</v>
      </c>
      <c r="J70">
        <v>90</v>
      </c>
      <c r="K70">
        <v>1145</v>
      </c>
      <c r="L70">
        <v>1397</v>
      </c>
      <c r="M70">
        <v>761</v>
      </c>
      <c r="N70">
        <v>925</v>
      </c>
      <c r="O70">
        <v>1273</v>
      </c>
      <c r="P70">
        <v>1409</v>
      </c>
      <c r="Q70">
        <v>1371</v>
      </c>
      <c r="R70">
        <v>932</v>
      </c>
      <c r="S70">
        <v>443</v>
      </c>
      <c r="T70">
        <v>1033</v>
      </c>
      <c r="U70">
        <v>1011</v>
      </c>
      <c r="V70">
        <v>1416</v>
      </c>
      <c r="W70">
        <v>2193</v>
      </c>
      <c r="X70">
        <v>1198</v>
      </c>
      <c r="Y70">
        <v>1719</v>
      </c>
      <c r="Z70">
        <v>1087</v>
      </c>
      <c r="AA70">
        <v>1045</v>
      </c>
      <c r="AB70">
        <v>523</v>
      </c>
      <c r="AC70">
        <v>689</v>
      </c>
      <c r="AD70">
        <v>1991</v>
      </c>
      <c r="AE70">
        <v>1365</v>
      </c>
      <c r="AF70">
        <v>610</v>
      </c>
      <c r="AG70">
        <v>1003</v>
      </c>
      <c r="AH70">
        <v>733</v>
      </c>
      <c r="AI70">
        <v>1942</v>
      </c>
      <c r="AJ70">
        <v>2142</v>
      </c>
      <c r="AL70" s="26"/>
    </row>
    <row r="71" spans="1:38" x14ac:dyDescent="0.2">
      <c r="A71" t="s">
        <v>94</v>
      </c>
      <c r="B71" s="26">
        <v>288</v>
      </c>
      <c r="C71" s="26">
        <v>46518</v>
      </c>
      <c r="D71">
        <v>717</v>
      </c>
      <c r="E71">
        <v>1579</v>
      </c>
      <c r="F71">
        <v>507</v>
      </c>
      <c r="G71">
        <v>2640</v>
      </c>
      <c r="H71">
        <v>384</v>
      </c>
      <c r="I71">
        <v>752</v>
      </c>
      <c r="J71">
        <v>25</v>
      </c>
      <c r="K71">
        <v>2764</v>
      </c>
      <c r="L71">
        <v>889</v>
      </c>
      <c r="M71">
        <v>1842</v>
      </c>
      <c r="N71">
        <v>1198</v>
      </c>
      <c r="O71">
        <v>3210</v>
      </c>
      <c r="P71">
        <v>811</v>
      </c>
      <c r="Q71">
        <v>3188</v>
      </c>
      <c r="R71">
        <v>560</v>
      </c>
      <c r="S71">
        <v>139</v>
      </c>
      <c r="T71">
        <v>261</v>
      </c>
      <c r="U71">
        <v>727</v>
      </c>
      <c r="V71">
        <v>931</v>
      </c>
      <c r="W71">
        <v>501</v>
      </c>
      <c r="X71">
        <v>137</v>
      </c>
      <c r="Y71">
        <v>4422</v>
      </c>
      <c r="Z71">
        <v>2080</v>
      </c>
      <c r="AA71">
        <v>1692</v>
      </c>
      <c r="AB71">
        <v>3776</v>
      </c>
      <c r="AC71">
        <v>831</v>
      </c>
      <c r="AD71">
        <v>88</v>
      </c>
      <c r="AE71">
        <v>4410</v>
      </c>
      <c r="AF71">
        <v>359</v>
      </c>
      <c r="AG71">
        <v>697</v>
      </c>
      <c r="AH71">
        <v>2162</v>
      </c>
      <c r="AI71">
        <v>1830</v>
      </c>
      <c r="AJ71">
        <v>409</v>
      </c>
      <c r="AL71" s="26"/>
    </row>
    <row r="72" spans="1:38" x14ac:dyDescent="0.2">
      <c r="A72" t="s">
        <v>95</v>
      </c>
      <c r="B72" s="26">
        <v>292</v>
      </c>
      <c r="C72" s="26">
        <v>1953</v>
      </c>
      <c r="D72">
        <v>13</v>
      </c>
      <c r="E72">
        <v>116</v>
      </c>
      <c r="F72">
        <v>54</v>
      </c>
      <c r="G72">
        <v>43</v>
      </c>
      <c r="H72">
        <v>78</v>
      </c>
      <c r="I72">
        <v>50</v>
      </c>
      <c r="J72">
        <v>3</v>
      </c>
      <c r="K72">
        <v>80</v>
      </c>
      <c r="L72">
        <v>103</v>
      </c>
      <c r="M72">
        <v>57</v>
      </c>
      <c r="N72">
        <v>58</v>
      </c>
      <c r="O72">
        <v>34</v>
      </c>
      <c r="P72">
        <v>136</v>
      </c>
      <c r="Q72">
        <v>25</v>
      </c>
      <c r="R72">
        <v>35</v>
      </c>
      <c r="S72">
        <v>38</v>
      </c>
      <c r="T72">
        <v>59</v>
      </c>
      <c r="U72">
        <v>55</v>
      </c>
      <c r="V72">
        <v>39</v>
      </c>
      <c r="W72">
        <v>55</v>
      </c>
      <c r="X72">
        <v>74</v>
      </c>
      <c r="Y72">
        <v>99</v>
      </c>
      <c r="Z72">
        <v>74</v>
      </c>
      <c r="AA72">
        <v>76</v>
      </c>
      <c r="AB72">
        <v>16</v>
      </c>
      <c r="AC72">
        <v>25</v>
      </c>
      <c r="AD72">
        <v>72</v>
      </c>
      <c r="AE72">
        <v>53</v>
      </c>
      <c r="AF72">
        <v>52</v>
      </c>
      <c r="AG72">
        <v>42</v>
      </c>
      <c r="AH72">
        <v>27</v>
      </c>
      <c r="AI72">
        <v>124</v>
      </c>
      <c r="AJ72">
        <v>88</v>
      </c>
      <c r="AL72" s="26"/>
    </row>
    <row r="73" spans="1:38" x14ac:dyDescent="0.2">
      <c r="A73" t="s">
        <v>96</v>
      </c>
      <c r="B73" s="26">
        <v>300</v>
      </c>
      <c r="C73" s="26">
        <v>12356</v>
      </c>
      <c r="D73">
        <v>192</v>
      </c>
      <c r="E73">
        <v>865</v>
      </c>
      <c r="F73">
        <v>67</v>
      </c>
      <c r="G73">
        <v>340</v>
      </c>
      <c r="H73">
        <v>156</v>
      </c>
      <c r="I73">
        <v>851</v>
      </c>
      <c r="J73">
        <v>57</v>
      </c>
      <c r="K73">
        <v>163</v>
      </c>
      <c r="L73">
        <v>540</v>
      </c>
      <c r="M73">
        <v>828</v>
      </c>
      <c r="N73">
        <v>246</v>
      </c>
      <c r="O73">
        <v>215</v>
      </c>
      <c r="P73">
        <v>350</v>
      </c>
      <c r="Q73">
        <v>807</v>
      </c>
      <c r="R73">
        <v>154</v>
      </c>
      <c r="S73">
        <v>44</v>
      </c>
      <c r="T73">
        <v>298</v>
      </c>
      <c r="U73">
        <v>158</v>
      </c>
      <c r="V73">
        <v>505</v>
      </c>
      <c r="W73">
        <v>808</v>
      </c>
      <c r="X73">
        <v>421</v>
      </c>
      <c r="Y73">
        <v>311</v>
      </c>
      <c r="Z73">
        <v>250</v>
      </c>
      <c r="AA73">
        <v>142</v>
      </c>
      <c r="AB73">
        <v>108</v>
      </c>
      <c r="AC73">
        <v>193</v>
      </c>
      <c r="AD73">
        <v>178</v>
      </c>
      <c r="AE73">
        <v>561</v>
      </c>
      <c r="AF73">
        <v>77</v>
      </c>
      <c r="AG73">
        <v>271</v>
      </c>
      <c r="AH73">
        <v>185</v>
      </c>
      <c r="AI73">
        <v>280</v>
      </c>
      <c r="AJ73">
        <v>1736</v>
      </c>
      <c r="AL73" s="26"/>
    </row>
    <row r="74" spans="1:38" x14ac:dyDescent="0.2">
      <c r="A74" t="s">
        <v>97</v>
      </c>
      <c r="B74" s="26">
        <v>308</v>
      </c>
      <c r="C74" s="26">
        <v>7531</v>
      </c>
      <c r="D74">
        <v>44</v>
      </c>
      <c r="E74">
        <v>68</v>
      </c>
      <c r="F74">
        <v>42</v>
      </c>
      <c r="G74">
        <v>620</v>
      </c>
      <c r="H74">
        <v>60</v>
      </c>
      <c r="I74">
        <v>161</v>
      </c>
      <c r="J74">
        <v>6</v>
      </c>
      <c r="K74">
        <v>195</v>
      </c>
      <c r="L74">
        <v>1420</v>
      </c>
      <c r="M74">
        <v>224</v>
      </c>
      <c r="N74">
        <v>92</v>
      </c>
      <c r="O74">
        <v>208</v>
      </c>
      <c r="P74">
        <v>894</v>
      </c>
      <c r="Q74">
        <v>304</v>
      </c>
      <c r="R74">
        <v>133</v>
      </c>
      <c r="S74">
        <v>21</v>
      </c>
      <c r="T74">
        <v>230</v>
      </c>
      <c r="U74">
        <v>178</v>
      </c>
      <c r="V74">
        <v>178</v>
      </c>
      <c r="W74">
        <v>189</v>
      </c>
      <c r="X74">
        <v>22</v>
      </c>
      <c r="Y74">
        <v>338</v>
      </c>
      <c r="Z74">
        <v>507</v>
      </c>
      <c r="AA74">
        <v>123</v>
      </c>
      <c r="AB74">
        <v>258</v>
      </c>
      <c r="AC74">
        <v>112</v>
      </c>
      <c r="AD74">
        <v>12</v>
      </c>
      <c r="AE74">
        <v>181</v>
      </c>
      <c r="AF74">
        <v>22</v>
      </c>
      <c r="AG74">
        <v>156</v>
      </c>
      <c r="AH74">
        <v>267</v>
      </c>
      <c r="AI74">
        <v>196</v>
      </c>
      <c r="AJ74">
        <v>70</v>
      </c>
      <c r="AL74" s="26"/>
    </row>
    <row r="75" spans="1:38" x14ac:dyDescent="0.2">
      <c r="A75" t="s">
        <v>98</v>
      </c>
      <c r="B75" s="26">
        <v>320</v>
      </c>
      <c r="C75" s="26">
        <v>140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11</v>
      </c>
      <c r="X75">
        <v>0</v>
      </c>
      <c r="Y75">
        <v>10</v>
      </c>
      <c r="Z75">
        <v>0</v>
      </c>
      <c r="AA75">
        <v>0</v>
      </c>
      <c r="AB75">
        <v>0</v>
      </c>
      <c r="AC75">
        <v>0</v>
      </c>
      <c r="AD75">
        <v>12</v>
      </c>
      <c r="AE75">
        <v>0</v>
      </c>
      <c r="AF75">
        <v>0</v>
      </c>
      <c r="AG75">
        <v>0</v>
      </c>
      <c r="AH75">
        <v>0</v>
      </c>
      <c r="AI75">
        <v>13</v>
      </c>
      <c r="AJ75">
        <v>14</v>
      </c>
      <c r="AL75" s="26"/>
    </row>
    <row r="76" spans="1:38" x14ac:dyDescent="0.2">
      <c r="A76" t="s">
        <v>198</v>
      </c>
      <c r="B76" s="26">
        <v>831</v>
      </c>
      <c r="C76" s="26">
        <v>772</v>
      </c>
      <c r="D76">
        <v>3</v>
      </c>
      <c r="E76">
        <v>25</v>
      </c>
      <c r="F76">
        <v>20</v>
      </c>
      <c r="G76">
        <v>11</v>
      </c>
      <c r="H76">
        <v>37</v>
      </c>
      <c r="I76">
        <v>13</v>
      </c>
      <c r="J76">
        <v>2</v>
      </c>
      <c r="K76">
        <v>20</v>
      </c>
      <c r="L76">
        <v>38</v>
      </c>
      <c r="M76">
        <v>17</v>
      </c>
      <c r="N76">
        <v>16</v>
      </c>
      <c r="O76">
        <v>15</v>
      </c>
      <c r="P76">
        <v>36</v>
      </c>
      <c r="Q76">
        <v>38</v>
      </c>
      <c r="R76">
        <v>6</v>
      </c>
      <c r="S76">
        <v>17</v>
      </c>
      <c r="T76">
        <v>19</v>
      </c>
      <c r="U76">
        <v>29</v>
      </c>
      <c r="V76">
        <v>37</v>
      </c>
      <c r="W76">
        <v>19</v>
      </c>
      <c r="X76">
        <v>37</v>
      </c>
      <c r="Y76">
        <v>45</v>
      </c>
      <c r="Z76">
        <v>41</v>
      </c>
      <c r="AA76">
        <v>16</v>
      </c>
      <c r="AB76">
        <v>6</v>
      </c>
      <c r="AC76">
        <v>24</v>
      </c>
      <c r="AD76">
        <v>30</v>
      </c>
      <c r="AE76">
        <v>30</v>
      </c>
      <c r="AF76">
        <v>17</v>
      </c>
      <c r="AG76">
        <v>8</v>
      </c>
      <c r="AH76">
        <v>14</v>
      </c>
      <c r="AI76">
        <v>61</v>
      </c>
      <c r="AJ76">
        <v>25</v>
      </c>
      <c r="AL76" s="26"/>
    </row>
    <row r="77" spans="1:38" x14ac:dyDescent="0.2">
      <c r="A77" t="s">
        <v>99</v>
      </c>
      <c r="B77" s="26">
        <v>324</v>
      </c>
      <c r="C77" s="26">
        <v>180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23</v>
      </c>
      <c r="L77">
        <v>0</v>
      </c>
      <c r="M77">
        <v>0</v>
      </c>
      <c r="N77">
        <v>0</v>
      </c>
      <c r="O77">
        <v>0</v>
      </c>
      <c r="P77">
        <v>0</v>
      </c>
      <c r="Q77">
        <v>15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14</v>
      </c>
      <c r="AA77">
        <v>0</v>
      </c>
      <c r="AB77">
        <v>22</v>
      </c>
      <c r="AC77">
        <v>0</v>
      </c>
      <c r="AD77">
        <v>0</v>
      </c>
      <c r="AE77">
        <v>16</v>
      </c>
      <c r="AF77">
        <v>0</v>
      </c>
      <c r="AG77">
        <v>0</v>
      </c>
      <c r="AH77">
        <v>0</v>
      </c>
      <c r="AI77">
        <v>0</v>
      </c>
      <c r="AJ77">
        <v>0</v>
      </c>
      <c r="AL77" s="26"/>
    </row>
    <row r="78" spans="1:38" x14ac:dyDescent="0.2">
      <c r="A78" t="s">
        <v>161</v>
      </c>
      <c r="B78" s="26">
        <v>624</v>
      </c>
      <c r="C78" s="26">
        <v>329</v>
      </c>
      <c r="D78">
        <v>0</v>
      </c>
      <c r="E78">
        <v>18</v>
      </c>
      <c r="F78">
        <v>0</v>
      </c>
      <c r="G78">
        <v>21</v>
      </c>
      <c r="H78">
        <v>0</v>
      </c>
      <c r="I78">
        <v>25</v>
      </c>
      <c r="J78">
        <v>0</v>
      </c>
      <c r="K78">
        <v>0</v>
      </c>
      <c r="L78">
        <v>12</v>
      </c>
      <c r="M78">
        <v>0</v>
      </c>
      <c r="N78">
        <v>0</v>
      </c>
      <c r="O78">
        <v>44</v>
      </c>
      <c r="P78">
        <v>0</v>
      </c>
      <c r="Q78">
        <v>10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16</v>
      </c>
      <c r="Z78">
        <v>0</v>
      </c>
      <c r="AA78">
        <v>0</v>
      </c>
      <c r="AB78">
        <v>78</v>
      </c>
      <c r="AC78">
        <v>0</v>
      </c>
      <c r="AD78">
        <v>0</v>
      </c>
      <c r="AE78">
        <v>15</v>
      </c>
      <c r="AF78">
        <v>0</v>
      </c>
      <c r="AG78">
        <v>0</v>
      </c>
      <c r="AH78">
        <v>16</v>
      </c>
      <c r="AI78">
        <v>0</v>
      </c>
      <c r="AJ78">
        <v>14</v>
      </c>
      <c r="AL78" s="26"/>
    </row>
    <row r="79" spans="1:38" x14ac:dyDescent="0.2">
      <c r="A79" t="s">
        <v>100</v>
      </c>
      <c r="B79" s="26">
        <v>328</v>
      </c>
      <c r="C79" s="26">
        <v>14772</v>
      </c>
      <c r="D79">
        <v>91</v>
      </c>
      <c r="E79">
        <v>286</v>
      </c>
      <c r="F79">
        <v>145</v>
      </c>
      <c r="G79">
        <v>774</v>
      </c>
      <c r="H79">
        <v>298</v>
      </c>
      <c r="I79">
        <v>204</v>
      </c>
      <c r="J79">
        <v>3</v>
      </c>
      <c r="K79">
        <v>1561</v>
      </c>
      <c r="L79">
        <v>709</v>
      </c>
      <c r="M79">
        <v>731</v>
      </c>
      <c r="N79">
        <v>254</v>
      </c>
      <c r="O79">
        <v>765</v>
      </c>
      <c r="P79">
        <v>503</v>
      </c>
      <c r="Q79">
        <v>744</v>
      </c>
      <c r="R79">
        <v>349</v>
      </c>
      <c r="S79">
        <v>171</v>
      </c>
      <c r="T79">
        <v>153</v>
      </c>
      <c r="U79">
        <v>214</v>
      </c>
      <c r="V79">
        <v>380</v>
      </c>
      <c r="W79">
        <v>192</v>
      </c>
      <c r="X79">
        <v>97</v>
      </c>
      <c r="Y79">
        <v>992</v>
      </c>
      <c r="Z79">
        <v>775</v>
      </c>
      <c r="AA79">
        <v>736</v>
      </c>
      <c r="AB79">
        <v>527</v>
      </c>
      <c r="AC79">
        <v>346</v>
      </c>
      <c r="AD79">
        <v>90</v>
      </c>
      <c r="AE79">
        <v>612</v>
      </c>
      <c r="AF79">
        <v>252</v>
      </c>
      <c r="AG79">
        <v>112</v>
      </c>
      <c r="AH79">
        <v>591</v>
      </c>
      <c r="AI79">
        <v>904</v>
      </c>
      <c r="AJ79">
        <v>211</v>
      </c>
      <c r="AL79" s="26"/>
    </row>
    <row r="80" spans="1:38" x14ac:dyDescent="0.2">
      <c r="A80" t="s">
        <v>101</v>
      </c>
      <c r="B80" s="26">
        <v>332</v>
      </c>
      <c r="C80" s="26">
        <v>99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10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L80" s="26"/>
    </row>
    <row r="81" spans="1:38" x14ac:dyDescent="0.2">
      <c r="A81" t="s">
        <v>102</v>
      </c>
      <c r="B81" s="26">
        <v>340</v>
      </c>
      <c r="C81" s="26">
        <v>90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11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10</v>
      </c>
      <c r="AJ81">
        <v>0</v>
      </c>
      <c r="AL81" s="26"/>
    </row>
    <row r="82" spans="1:38" x14ac:dyDescent="0.2">
      <c r="A82" s="2" t="s">
        <v>221</v>
      </c>
      <c r="B82" s="26">
        <v>344</v>
      </c>
      <c r="C82" s="26">
        <v>23336</v>
      </c>
      <c r="D82">
        <v>242</v>
      </c>
      <c r="E82">
        <v>1904</v>
      </c>
      <c r="F82">
        <v>443</v>
      </c>
      <c r="G82">
        <v>720</v>
      </c>
      <c r="H82">
        <v>672</v>
      </c>
      <c r="I82">
        <v>1032</v>
      </c>
      <c r="J82">
        <v>59</v>
      </c>
      <c r="K82">
        <v>580</v>
      </c>
      <c r="L82">
        <v>1001</v>
      </c>
      <c r="M82">
        <v>658</v>
      </c>
      <c r="N82">
        <v>549</v>
      </c>
      <c r="O82">
        <v>497</v>
      </c>
      <c r="P82">
        <v>558</v>
      </c>
      <c r="Q82">
        <v>730</v>
      </c>
      <c r="R82">
        <v>694</v>
      </c>
      <c r="S82">
        <v>328</v>
      </c>
      <c r="T82">
        <v>634</v>
      </c>
      <c r="U82">
        <v>667</v>
      </c>
      <c r="V82">
        <v>800</v>
      </c>
      <c r="W82">
        <v>1045</v>
      </c>
      <c r="X82">
        <v>816</v>
      </c>
      <c r="Y82">
        <v>711</v>
      </c>
      <c r="Z82">
        <v>677</v>
      </c>
      <c r="AA82">
        <v>754</v>
      </c>
      <c r="AB82">
        <v>581</v>
      </c>
      <c r="AC82">
        <v>636</v>
      </c>
      <c r="AD82">
        <v>623</v>
      </c>
      <c r="AE82">
        <v>965</v>
      </c>
      <c r="AF82">
        <v>402</v>
      </c>
      <c r="AG82">
        <v>856</v>
      </c>
      <c r="AH82">
        <v>339</v>
      </c>
      <c r="AI82">
        <v>850</v>
      </c>
      <c r="AJ82">
        <v>1313</v>
      </c>
      <c r="AL82" s="26"/>
    </row>
    <row r="83" spans="1:38" x14ac:dyDescent="0.2">
      <c r="A83" t="s">
        <v>104</v>
      </c>
      <c r="B83" s="26">
        <v>348</v>
      </c>
      <c r="C83" s="26">
        <v>4496</v>
      </c>
      <c r="D83">
        <v>28</v>
      </c>
      <c r="E83">
        <v>483</v>
      </c>
      <c r="F83">
        <v>36</v>
      </c>
      <c r="G83">
        <v>317</v>
      </c>
      <c r="H83">
        <v>132</v>
      </c>
      <c r="I83">
        <v>274</v>
      </c>
      <c r="J83">
        <v>8</v>
      </c>
      <c r="K83">
        <v>234</v>
      </c>
      <c r="L83">
        <v>225</v>
      </c>
      <c r="M83">
        <v>75</v>
      </c>
      <c r="N83">
        <v>77</v>
      </c>
      <c r="O83">
        <v>215</v>
      </c>
      <c r="P83">
        <v>127</v>
      </c>
      <c r="Q83">
        <v>172</v>
      </c>
      <c r="R83">
        <v>163</v>
      </c>
      <c r="S83">
        <v>123</v>
      </c>
      <c r="T83">
        <v>78</v>
      </c>
      <c r="U83">
        <v>95</v>
      </c>
      <c r="V83">
        <v>84</v>
      </c>
      <c r="W83">
        <v>209</v>
      </c>
      <c r="X83">
        <v>115</v>
      </c>
      <c r="Y83">
        <v>118</v>
      </c>
      <c r="Z83">
        <v>61</v>
      </c>
      <c r="AA83">
        <v>121</v>
      </c>
      <c r="AB83">
        <v>28</v>
      </c>
      <c r="AC83">
        <v>63</v>
      </c>
      <c r="AD83">
        <v>154</v>
      </c>
      <c r="AE83">
        <v>114</v>
      </c>
      <c r="AF83">
        <v>59</v>
      </c>
      <c r="AG83">
        <v>35</v>
      </c>
      <c r="AH83">
        <v>42</v>
      </c>
      <c r="AI83">
        <v>171</v>
      </c>
      <c r="AJ83">
        <v>260</v>
      </c>
      <c r="AL83" s="26"/>
    </row>
    <row r="84" spans="1:38" x14ac:dyDescent="0.2">
      <c r="A84" t="s">
        <v>105</v>
      </c>
      <c r="B84" s="26">
        <v>352</v>
      </c>
      <c r="C84" s="26">
        <v>466</v>
      </c>
      <c r="D84">
        <v>0</v>
      </c>
      <c r="E84">
        <v>27</v>
      </c>
      <c r="F84">
        <v>3</v>
      </c>
      <c r="G84">
        <v>4</v>
      </c>
      <c r="H84">
        <v>25</v>
      </c>
      <c r="I84">
        <v>41</v>
      </c>
      <c r="J84">
        <v>6</v>
      </c>
      <c r="K84">
        <v>8</v>
      </c>
      <c r="L84">
        <v>11</v>
      </c>
      <c r="M84">
        <v>11</v>
      </c>
      <c r="N84">
        <v>0</v>
      </c>
      <c r="O84">
        <v>17</v>
      </c>
      <c r="P84">
        <v>34</v>
      </c>
      <c r="Q84">
        <v>20</v>
      </c>
      <c r="R84">
        <v>8</v>
      </c>
      <c r="S84">
        <v>3</v>
      </c>
      <c r="T84">
        <v>5</v>
      </c>
      <c r="U84">
        <v>8</v>
      </c>
      <c r="V84">
        <v>24</v>
      </c>
      <c r="W84">
        <v>27</v>
      </c>
      <c r="X84">
        <v>13</v>
      </c>
      <c r="Y84">
        <v>24</v>
      </c>
      <c r="Z84">
        <v>13</v>
      </c>
      <c r="AA84">
        <v>11</v>
      </c>
      <c r="AB84">
        <v>4</v>
      </c>
      <c r="AC84">
        <v>6</v>
      </c>
      <c r="AD84">
        <v>16</v>
      </c>
      <c r="AE84">
        <v>18</v>
      </c>
      <c r="AF84">
        <v>10</v>
      </c>
      <c r="AG84">
        <v>12</v>
      </c>
      <c r="AH84">
        <v>3</v>
      </c>
      <c r="AI84">
        <v>23</v>
      </c>
      <c r="AJ84">
        <v>31</v>
      </c>
      <c r="AL84" s="26"/>
    </row>
    <row r="85" spans="1:38" x14ac:dyDescent="0.2">
      <c r="A85" t="s">
        <v>106</v>
      </c>
      <c r="B85" s="26">
        <v>356</v>
      </c>
      <c r="C85" s="26">
        <v>172653</v>
      </c>
      <c r="D85">
        <v>1572</v>
      </c>
      <c r="E85">
        <v>9945</v>
      </c>
      <c r="F85">
        <v>2559</v>
      </c>
      <c r="G85">
        <v>18124</v>
      </c>
      <c r="H85">
        <v>2477</v>
      </c>
      <c r="I85">
        <v>2245</v>
      </c>
      <c r="J85">
        <v>95</v>
      </c>
      <c r="K85">
        <v>9471</v>
      </c>
      <c r="L85">
        <v>20541</v>
      </c>
      <c r="M85">
        <v>3749</v>
      </c>
      <c r="N85">
        <v>3769</v>
      </c>
      <c r="O85">
        <v>3111</v>
      </c>
      <c r="P85">
        <v>1435</v>
      </c>
      <c r="Q85">
        <v>2440</v>
      </c>
      <c r="R85">
        <v>12421</v>
      </c>
      <c r="S85">
        <v>1334</v>
      </c>
      <c r="T85">
        <v>8212</v>
      </c>
      <c r="U85">
        <v>15391</v>
      </c>
      <c r="V85">
        <v>1125</v>
      </c>
      <c r="W85">
        <v>1958</v>
      </c>
      <c r="X85">
        <v>1976</v>
      </c>
      <c r="Y85">
        <v>2307</v>
      </c>
      <c r="Z85">
        <v>1964</v>
      </c>
      <c r="AA85">
        <v>3688</v>
      </c>
      <c r="AB85">
        <v>12702</v>
      </c>
      <c r="AC85">
        <v>11766</v>
      </c>
      <c r="AD85">
        <v>2070</v>
      </c>
      <c r="AE85">
        <v>1481</v>
      </c>
      <c r="AF85">
        <v>1748</v>
      </c>
      <c r="AG85">
        <v>1097</v>
      </c>
      <c r="AH85">
        <v>3321</v>
      </c>
      <c r="AI85">
        <v>3468</v>
      </c>
      <c r="AJ85">
        <v>3091</v>
      </c>
      <c r="AL85" s="26"/>
    </row>
    <row r="86" spans="1:38" x14ac:dyDescent="0.2">
      <c r="A86" t="s">
        <v>107</v>
      </c>
      <c r="B86" s="26">
        <v>360</v>
      </c>
      <c r="C86" s="26">
        <v>1811</v>
      </c>
      <c r="D86">
        <v>21</v>
      </c>
      <c r="E86">
        <v>193</v>
      </c>
      <c r="F86">
        <v>8</v>
      </c>
      <c r="G86">
        <v>128</v>
      </c>
      <c r="H86">
        <v>53</v>
      </c>
      <c r="I86">
        <v>88</v>
      </c>
      <c r="J86">
        <v>2</v>
      </c>
      <c r="K86">
        <v>50</v>
      </c>
      <c r="L86">
        <v>86</v>
      </c>
      <c r="M86">
        <v>17</v>
      </c>
      <c r="N86">
        <v>36</v>
      </c>
      <c r="O86">
        <v>17</v>
      </c>
      <c r="P86">
        <v>61</v>
      </c>
      <c r="Q86">
        <v>61</v>
      </c>
      <c r="R86">
        <v>48</v>
      </c>
      <c r="S86">
        <v>12</v>
      </c>
      <c r="T86">
        <v>33</v>
      </c>
      <c r="U86">
        <v>39</v>
      </c>
      <c r="V86">
        <v>35</v>
      </c>
      <c r="W86">
        <v>114</v>
      </c>
      <c r="X86">
        <v>32</v>
      </c>
      <c r="Y86">
        <v>48</v>
      </c>
      <c r="Z86">
        <v>56</v>
      </c>
      <c r="AA86">
        <v>46</v>
      </c>
      <c r="AB86">
        <v>80</v>
      </c>
      <c r="AC86">
        <v>41</v>
      </c>
      <c r="AD86">
        <v>51</v>
      </c>
      <c r="AE86">
        <v>67</v>
      </c>
      <c r="AF86">
        <v>29</v>
      </c>
      <c r="AG86">
        <v>31</v>
      </c>
      <c r="AH86">
        <v>13</v>
      </c>
      <c r="AI86">
        <v>68</v>
      </c>
      <c r="AJ86">
        <v>147</v>
      </c>
      <c r="AL86" s="26"/>
    </row>
    <row r="87" spans="1:38" x14ac:dyDescent="0.2">
      <c r="A87" t="s">
        <v>108</v>
      </c>
      <c r="B87" s="26">
        <v>364</v>
      </c>
      <c r="C87" s="26">
        <v>20399</v>
      </c>
      <c r="D87">
        <v>74</v>
      </c>
      <c r="E87">
        <v>3040</v>
      </c>
      <c r="F87">
        <v>107</v>
      </c>
      <c r="G87">
        <v>1276</v>
      </c>
      <c r="H87">
        <v>276</v>
      </c>
      <c r="I87">
        <v>1182</v>
      </c>
      <c r="J87">
        <v>12</v>
      </c>
      <c r="K87">
        <v>536</v>
      </c>
      <c r="L87">
        <v>2224</v>
      </c>
      <c r="M87">
        <v>660</v>
      </c>
      <c r="N87">
        <v>169</v>
      </c>
      <c r="O87">
        <v>187</v>
      </c>
      <c r="P87">
        <v>950</v>
      </c>
      <c r="Q87">
        <v>582</v>
      </c>
      <c r="R87">
        <v>774</v>
      </c>
      <c r="S87">
        <v>76</v>
      </c>
      <c r="T87">
        <v>388</v>
      </c>
      <c r="U87">
        <v>567</v>
      </c>
      <c r="V87">
        <v>408</v>
      </c>
      <c r="W87">
        <v>1406</v>
      </c>
      <c r="X87">
        <v>460</v>
      </c>
      <c r="Y87">
        <v>352</v>
      </c>
      <c r="Z87">
        <v>238</v>
      </c>
      <c r="AA87">
        <v>385</v>
      </c>
      <c r="AB87">
        <v>162</v>
      </c>
      <c r="AC87">
        <v>212</v>
      </c>
      <c r="AD87">
        <v>553</v>
      </c>
      <c r="AE87">
        <v>230</v>
      </c>
      <c r="AF87">
        <v>372</v>
      </c>
      <c r="AG87">
        <v>147</v>
      </c>
      <c r="AH87">
        <v>184</v>
      </c>
      <c r="AI87">
        <v>594</v>
      </c>
      <c r="AJ87">
        <v>1616</v>
      </c>
      <c r="AL87" s="26"/>
    </row>
    <row r="88" spans="1:38" x14ac:dyDescent="0.2">
      <c r="A88" t="s">
        <v>109</v>
      </c>
      <c r="B88" s="26">
        <v>368</v>
      </c>
      <c r="C88" s="26">
        <v>17302</v>
      </c>
      <c r="D88">
        <v>74</v>
      </c>
      <c r="E88">
        <v>932</v>
      </c>
      <c r="F88">
        <v>97</v>
      </c>
      <c r="G88">
        <v>1741</v>
      </c>
      <c r="H88">
        <v>245</v>
      </c>
      <c r="I88">
        <v>623</v>
      </c>
      <c r="J88">
        <v>14</v>
      </c>
      <c r="K88">
        <v>358</v>
      </c>
      <c r="L88">
        <v>3047</v>
      </c>
      <c r="M88">
        <v>243</v>
      </c>
      <c r="N88">
        <v>250</v>
      </c>
      <c r="O88">
        <v>240</v>
      </c>
      <c r="P88">
        <v>784</v>
      </c>
      <c r="Q88">
        <v>274</v>
      </c>
      <c r="R88">
        <v>556</v>
      </c>
      <c r="S88">
        <v>66</v>
      </c>
      <c r="T88">
        <v>325</v>
      </c>
      <c r="U88">
        <v>646</v>
      </c>
      <c r="V88">
        <v>219</v>
      </c>
      <c r="W88">
        <v>1005</v>
      </c>
      <c r="X88">
        <v>841</v>
      </c>
      <c r="Y88">
        <v>260</v>
      </c>
      <c r="Z88">
        <v>188</v>
      </c>
      <c r="AA88">
        <v>338</v>
      </c>
      <c r="AB88">
        <v>160</v>
      </c>
      <c r="AC88">
        <v>216</v>
      </c>
      <c r="AD88">
        <v>263</v>
      </c>
      <c r="AE88">
        <v>286</v>
      </c>
      <c r="AF88">
        <v>309</v>
      </c>
      <c r="AG88">
        <v>97</v>
      </c>
      <c r="AH88">
        <v>125</v>
      </c>
      <c r="AI88">
        <v>454</v>
      </c>
      <c r="AJ88">
        <v>2026</v>
      </c>
      <c r="AL88" s="26"/>
    </row>
    <row r="89" spans="1:38" x14ac:dyDescent="0.2">
      <c r="A89" t="s">
        <v>110</v>
      </c>
      <c r="B89" s="26">
        <v>372</v>
      </c>
      <c r="C89" s="26">
        <v>157274</v>
      </c>
      <c r="D89">
        <v>2202</v>
      </c>
      <c r="E89">
        <v>7472</v>
      </c>
      <c r="F89">
        <v>2293</v>
      </c>
      <c r="G89">
        <v>13008</v>
      </c>
      <c r="H89">
        <v>3429</v>
      </c>
      <c r="I89">
        <v>6502</v>
      </c>
      <c r="J89">
        <v>163</v>
      </c>
      <c r="K89">
        <v>5343</v>
      </c>
      <c r="L89">
        <v>10161</v>
      </c>
      <c r="M89">
        <v>5433</v>
      </c>
      <c r="N89">
        <v>3420</v>
      </c>
      <c r="O89">
        <v>4240</v>
      </c>
      <c r="P89">
        <v>6054</v>
      </c>
      <c r="Q89">
        <v>5936</v>
      </c>
      <c r="R89">
        <v>6091</v>
      </c>
      <c r="S89">
        <v>2697</v>
      </c>
      <c r="T89">
        <v>5426</v>
      </c>
      <c r="U89">
        <v>4703</v>
      </c>
      <c r="V89">
        <v>6848</v>
      </c>
      <c r="W89">
        <v>3839</v>
      </c>
      <c r="X89">
        <v>2362</v>
      </c>
      <c r="Y89">
        <v>5973</v>
      </c>
      <c r="Z89">
        <v>4779</v>
      </c>
      <c r="AA89">
        <v>3812</v>
      </c>
      <c r="AB89">
        <v>2358</v>
      </c>
      <c r="AC89">
        <v>4021</v>
      </c>
      <c r="AD89">
        <v>3358</v>
      </c>
      <c r="AE89">
        <v>5578</v>
      </c>
      <c r="AF89">
        <v>2737</v>
      </c>
      <c r="AG89">
        <v>2691</v>
      </c>
      <c r="AH89">
        <v>3559</v>
      </c>
      <c r="AI89">
        <v>5830</v>
      </c>
      <c r="AJ89">
        <v>4956</v>
      </c>
      <c r="AL89" s="26"/>
    </row>
    <row r="90" spans="1:38" x14ac:dyDescent="0.2">
      <c r="A90" t="s">
        <v>243</v>
      </c>
      <c r="B90" s="26">
        <v>833</v>
      </c>
      <c r="C90" s="26">
        <v>822</v>
      </c>
      <c r="D90">
        <v>5</v>
      </c>
      <c r="E90">
        <v>28</v>
      </c>
      <c r="F90">
        <v>18</v>
      </c>
      <c r="G90">
        <v>25</v>
      </c>
      <c r="H90">
        <v>43</v>
      </c>
      <c r="I90">
        <v>32</v>
      </c>
      <c r="J90">
        <v>4</v>
      </c>
      <c r="K90">
        <v>20</v>
      </c>
      <c r="L90">
        <v>40</v>
      </c>
      <c r="M90">
        <v>23</v>
      </c>
      <c r="N90">
        <v>18</v>
      </c>
      <c r="O90">
        <v>10</v>
      </c>
      <c r="P90">
        <v>24</v>
      </c>
      <c r="Q90">
        <v>30</v>
      </c>
      <c r="R90">
        <v>21</v>
      </c>
      <c r="S90">
        <v>11</v>
      </c>
      <c r="T90">
        <v>18</v>
      </c>
      <c r="U90">
        <v>31</v>
      </c>
      <c r="V90">
        <v>29</v>
      </c>
      <c r="W90">
        <v>25</v>
      </c>
      <c r="X90">
        <v>28</v>
      </c>
      <c r="Y90">
        <v>38</v>
      </c>
      <c r="Z90">
        <v>16</v>
      </c>
      <c r="AA90">
        <v>38</v>
      </c>
      <c r="AB90">
        <v>6</v>
      </c>
      <c r="AC90">
        <v>19</v>
      </c>
      <c r="AD90">
        <v>46</v>
      </c>
      <c r="AE90">
        <v>21</v>
      </c>
      <c r="AF90">
        <v>18</v>
      </c>
      <c r="AG90">
        <v>16</v>
      </c>
      <c r="AH90">
        <v>26</v>
      </c>
      <c r="AI90">
        <v>53</v>
      </c>
      <c r="AJ90">
        <v>40</v>
      </c>
      <c r="AL90" s="26"/>
    </row>
    <row r="91" spans="1:38" x14ac:dyDescent="0.2">
      <c r="A91" t="s">
        <v>111</v>
      </c>
      <c r="B91" s="26">
        <v>376</v>
      </c>
      <c r="C91" s="26">
        <v>6281</v>
      </c>
      <c r="D91">
        <v>24</v>
      </c>
      <c r="E91">
        <v>2222</v>
      </c>
      <c r="F91">
        <v>14</v>
      </c>
      <c r="G91">
        <v>215</v>
      </c>
      <c r="H91">
        <v>59</v>
      </c>
      <c r="I91">
        <v>610</v>
      </c>
      <c r="J91">
        <v>10</v>
      </c>
      <c r="K91">
        <v>60</v>
      </c>
      <c r="L91">
        <v>89</v>
      </c>
      <c r="M91">
        <v>111</v>
      </c>
      <c r="N91">
        <v>32</v>
      </c>
      <c r="O91">
        <v>743</v>
      </c>
      <c r="P91">
        <v>77</v>
      </c>
      <c r="Q91">
        <v>280</v>
      </c>
      <c r="R91">
        <v>223</v>
      </c>
      <c r="S91">
        <v>14</v>
      </c>
      <c r="T91">
        <v>63</v>
      </c>
      <c r="U91">
        <v>49</v>
      </c>
      <c r="V91">
        <v>98</v>
      </c>
      <c r="W91">
        <v>178</v>
      </c>
      <c r="X91">
        <v>43</v>
      </c>
      <c r="Y91">
        <v>70</v>
      </c>
      <c r="Z91">
        <v>64</v>
      </c>
      <c r="AA91">
        <v>66</v>
      </c>
      <c r="AB91">
        <v>16</v>
      </c>
      <c r="AC91">
        <v>170</v>
      </c>
      <c r="AD91">
        <v>73</v>
      </c>
      <c r="AE91">
        <v>62</v>
      </c>
      <c r="AF91">
        <v>24</v>
      </c>
      <c r="AG91">
        <v>63</v>
      </c>
      <c r="AH91">
        <v>40</v>
      </c>
      <c r="AI91">
        <v>80</v>
      </c>
      <c r="AJ91">
        <v>339</v>
      </c>
      <c r="AL91" s="26"/>
    </row>
    <row r="92" spans="1:38" x14ac:dyDescent="0.2">
      <c r="A92" t="s">
        <v>112</v>
      </c>
      <c r="B92" s="26">
        <v>380</v>
      </c>
      <c r="C92" s="26">
        <v>38693</v>
      </c>
      <c r="D92">
        <v>198</v>
      </c>
      <c r="E92">
        <v>2404</v>
      </c>
      <c r="F92">
        <v>323</v>
      </c>
      <c r="G92">
        <v>1805</v>
      </c>
      <c r="H92">
        <v>763</v>
      </c>
      <c r="I92">
        <v>2005</v>
      </c>
      <c r="J92">
        <v>57</v>
      </c>
      <c r="K92">
        <v>1043</v>
      </c>
      <c r="L92">
        <v>1456</v>
      </c>
      <c r="M92">
        <v>2468</v>
      </c>
      <c r="N92">
        <v>449</v>
      </c>
      <c r="O92">
        <v>859</v>
      </c>
      <c r="P92">
        <v>1435</v>
      </c>
      <c r="Q92">
        <v>1877</v>
      </c>
      <c r="R92">
        <v>549</v>
      </c>
      <c r="S92">
        <v>229</v>
      </c>
      <c r="T92">
        <v>579</v>
      </c>
      <c r="U92">
        <v>829</v>
      </c>
      <c r="V92">
        <v>1792</v>
      </c>
      <c r="W92">
        <v>3215</v>
      </c>
      <c r="X92">
        <v>620</v>
      </c>
      <c r="Y92">
        <v>2152</v>
      </c>
      <c r="Z92">
        <v>1106</v>
      </c>
      <c r="AA92">
        <v>872</v>
      </c>
      <c r="AB92">
        <v>573</v>
      </c>
      <c r="AC92">
        <v>585</v>
      </c>
      <c r="AD92">
        <v>799</v>
      </c>
      <c r="AE92">
        <v>1207</v>
      </c>
      <c r="AF92">
        <v>640</v>
      </c>
      <c r="AG92">
        <v>731</v>
      </c>
      <c r="AH92">
        <v>824</v>
      </c>
      <c r="AI92">
        <v>1690</v>
      </c>
      <c r="AJ92">
        <v>2559</v>
      </c>
      <c r="AL92" s="26"/>
    </row>
    <row r="93" spans="1:38" x14ac:dyDescent="0.2">
      <c r="A93" t="s">
        <v>113</v>
      </c>
      <c r="B93" s="26">
        <v>384</v>
      </c>
      <c r="C93" s="26">
        <v>2426</v>
      </c>
      <c r="D93">
        <v>13</v>
      </c>
      <c r="E93">
        <v>29</v>
      </c>
      <c r="F93">
        <v>14</v>
      </c>
      <c r="G93">
        <v>74</v>
      </c>
      <c r="H93">
        <v>33</v>
      </c>
      <c r="I93">
        <v>90</v>
      </c>
      <c r="J93">
        <v>2</v>
      </c>
      <c r="K93">
        <v>108</v>
      </c>
      <c r="L93">
        <v>19</v>
      </c>
      <c r="M93">
        <v>26</v>
      </c>
      <c r="N93">
        <v>92</v>
      </c>
      <c r="O93">
        <v>128</v>
      </c>
      <c r="P93">
        <v>40</v>
      </c>
      <c r="Q93">
        <v>118</v>
      </c>
      <c r="R93">
        <v>12</v>
      </c>
      <c r="S93">
        <v>6</v>
      </c>
      <c r="T93">
        <v>10</v>
      </c>
      <c r="U93">
        <v>12</v>
      </c>
      <c r="V93">
        <v>43</v>
      </c>
      <c r="W93">
        <v>38</v>
      </c>
      <c r="X93">
        <v>3</v>
      </c>
      <c r="Y93">
        <v>383</v>
      </c>
      <c r="Z93">
        <v>329</v>
      </c>
      <c r="AA93">
        <v>51</v>
      </c>
      <c r="AB93">
        <v>121</v>
      </c>
      <c r="AC93">
        <v>32</v>
      </c>
      <c r="AD93">
        <v>0</v>
      </c>
      <c r="AE93">
        <v>330</v>
      </c>
      <c r="AF93">
        <v>9</v>
      </c>
      <c r="AG93">
        <v>20</v>
      </c>
      <c r="AH93">
        <v>63</v>
      </c>
      <c r="AI93">
        <v>116</v>
      </c>
      <c r="AJ93">
        <v>62</v>
      </c>
      <c r="AL93" s="26"/>
    </row>
    <row r="94" spans="1:38" x14ac:dyDescent="0.2">
      <c r="A94" t="s">
        <v>114</v>
      </c>
      <c r="B94" s="26">
        <v>388</v>
      </c>
      <c r="C94" s="26">
        <v>80334</v>
      </c>
      <c r="D94">
        <v>519</v>
      </c>
      <c r="E94">
        <v>898</v>
      </c>
      <c r="F94">
        <v>430</v>
      </c>
      <c r="G94">
        <v>7790</v>
      </c>
      <c r="H94">
        <v>905</v>
      </c>
      <c r="I94">
        <v>496</v>
      </c>
      <c r="J94">
        <v>12</v>
      </c>
      <c r="K94">
        <v>6490</v>
      </c>
      <c r="L94">
        <v>2225</v>
      </c>
      <c r="M94">
        <v>3420</v>
      </c>
      <c r="N94">
        <v>1665</v>
      </c>
      <c r="O94">
        <v>4444</v>
      </c>
      <c r="P94">
        <v>1439</v>
      </c>
      <c r="Q94">
        <v>5385</v>
      </c>
      <c r="R94">
        <v>1387</v>
      </c>
      <c r="S94">
        <v>219</v>
      </c>
      <c r="T94">
        <v>520</v>
      </c>
      <c r="U94">
        <v>482</v>
      </c>
      <c r="V94">
        <v>1569</v>
      </c>
      <c r="W94">
        <v>515</v>
      </c>
      <c r="X94">
        <v>161</v>
      </c>
      <c r="Y94">
        <v>9995</v>
      </c>
      <c r="Z94">
        <v>8166</v>
      </c>
      <c r="AA94">
        <v>1931</v>
      </c>
      <c r="AB94">
        <v>2902</v>
      </c>
      <c r="AC94">
        <v>1450</v>
      </c>
      <c r="AD94">
        <v>149</v>
      </c>
      <c r="AE94">
        <v>5603</v>
      </c>
      <c r="AF94">
        <v>427</v>
      </c>
      <c r="AG94">
        <v>746</v>
      </c>
      <c r="AH94">
        <v>3443</v>
      </c>
      <c r="AI94">
        <v>3721</v>
      </c>
      <c r="AJ94">
        <v>832</v>
      </c>
      <c r="AL94" s="26"/>
    </row>
    <row r="95" spans="1:38" x14ac:dyDescent="0.2">
      <c r="A95" t="s">
        <v>115</v>
      </c>
      <c r="B95" s="26">
        <v>392</v>
      </c>
      <c r="C95" s="26">
        <v>19177</v>
      </c>
      <c r="D95">
        <v>22</v>
      </c>
      <c r="E95">
        <v>3041</v>
      </c>
      <c r="F95">
        <v>37</v>
      </c>
      <c r="G95">
        <v>855</v>
      </c>
      <c r="H95">
        <v>291</v>
      </c>
      <c r="I95">
        <v>1738</v>
      </c>
      <c r="J95">
        <v>31</v>
      </c>
      <c r="K95">
        <v>574</v>
      </c>
      <c r="L95">
        <v>2665</v>
      </c>
      <c r="M95">
        <v>247</v>
      </c>
      <c r="N95">
        <v>110</v>
      </c>
      <c r="O95">
        <v>211</v>
      </c>
      <c r="P95">
        <v>373</v>
      </c>
      <c r="Q95">
        <v>597</v>
      </c>
      <c r="R95">
        <v>274</v>
      </c>
      <c r="S95">
        <v>22</v>
      </c>
      <c r="T95">
        <v>196</v>
      </c>
      <c r="U95">
        <v>234</v>
      </c>
      <c r="V95">
        <v>495</v>
      </c>
      <c r="W95">
        <v>1060</v>
      </c>
      <c r="X95">
        <v>476</v>
      </c>
      <c r="Y95">
        <v>281</v>
      </c>
      <c r="Z95">
        <v>263</v>
      </c>
      <c r="AA95">
        <v>826</v>
      </c>
      <c r="AB95">
        <v>77</v>
      </c>
      <c r="AC95">
        <v>76</v>
      </c>
      <c r="AD95">
        <v>627</v>
      </c>
      <c r="AE95">
        <v>303</v>
      </c>
      <c r="AF95">
        <v>215</v>
      </c>
      <c r="AG95">
        <v>342</v>
      </c>
      <c r="AH95">
        <v>110</v>
      </c>
      <c r="AI95">
        <v>714</v>
      </c>
      <c r="AJ95">
        <v>1794</v>
      </c>
      <c r="AL95" s="26"/>
    </row>
    <row r="96" spans="1:38" x14ac:dyDescent="0.2">
      <c r="A96" t="s">
        <v>199</v>
      </c>
      <c r="B96" s="26">
        <v>832</v>
      </c>
      <c r="C96" s="26">
        <v>1617</v>
      </c>
      <c r="D96">
        <v>21</v>
      </c>
      <c r="E96">
        <v>53</v>
      </c>
      <c r="F96">
        <v>21</v>
      </c>
      <c r="G96">
        <v>45</v>
      </c>
      <c r="H96">
        <v>46</v>
      </c>
      <c r="I96">
        <v>68</v>
      </c>
      <c r="J96">
        <v>3</v>
      </c>
      <c r="K96">
        <v>43</v>
      </c>
      <c r="L96">
        <v>44</v>
      </c>
      <c r="M96">
        <v>28</v>
      </c>
      <c r="N96">
        <v>31</v>
      </c>
      <c r="O96">
        <v>42</v>
      </c>
      <c r="P96">
        <v>79</v>
      </c>
      <c r="Q96">
        <v>45</v>
      </c>
      <c r="R96">
        <v>29</v>
      </c>
      <c r="S96">
        <v>24</v>
      </c>
      <c r="T96">
        <v>36</v>
      </c>
      <c r="U96">
        <v>41</v>
      </c>
      <c r="V96">
        <v>57</v>
      </c>
      <c r="W96">
        <v>52</v>
      </c>
      <c r="X96">
        <v>55</v>
      </c>
      <c r="Y96">
        <v>84</v>
      </c>
      <c r="Z96">
        <v>62</v>
      </c>
      <c r="AA96">
        <v>55</v>
      </c>
      <c r="AB96">
        <v>17</v>
      </c>
      <c r="AC96">
        <v>25</v>
      </c>
      <c r="AD96">
        <v>111</v>
      </c>
      <c r="AE96">
        <v>93</v>
      </c>
      <c r="AF96">
        <v>43</v>
      </c>
      <c r="AG96">
        <v>45</v>
      </c>
      <c r="AH96">
        <v>30</v>
      </c>
      <c r="AI96">
        <v>122</v>
      </c>
      <c r="AJ96">
        <v>67</v>
      </c>
      <c r="AL96" s="26"/>
    </row>
    <row r="97" spans="1:38" x14ac:dyDescent="0.2">
      <c r="A97" t="s">
        <v>117</v>
      </c>
      <c r="B97" s="26">
        <v>400</v>
      </c>
      <c r="C97" s="26">
        <v>963</v>
      </c>
      <c r="D97">
        <v>8</v>
      </c>
      <c r="E97">
        <v>56</v>
      </c>
      <c r="F97">
        <v>3</v>
      </c>
      <c r="G97">
        <v>60</v>
      </c>
      <c r="H97">
        <v>11</v>
      </c>
      <c r="I97">
        <v>61</v>
      </c>
      <c r="J97">
        <v>1</v>
      </c>
      <c r="K97">
        <v>25</v>
      </c>
      <c r="L97">
        <v>72</v>
      </c>
      <c r="M97">
        <v>26</v>
      </c>
      <c r="N97">
        <v>6</v>
      </c>
      <c r="O97">
        <v>5</v>
      </c>
      <c r="P97">
        <v>79</v>
      </c>
      <c r="Q97">
        <v>16</v>
      </c>
      <c r="R97">
        <v>20</v>
      </c>
      <c r="S97">
        <v>5</v>
      </c>
      <c r="T97">
        <v>20</v>
      </c>
      <c r="U97">
        <v>37</v>
      </c>
      <c r="V97">
        <v>11</v>
      </c>
      <c r="W97">
        <v>84</v>
      </c>
      <c r="X97">
        <v>47</v>
      </c>
      <c r="Y97">
        <v>11</v>
      </c>
      <c r="Z97">
        <v>19</v>
      </c>
      <c r="AA97">
        <v>23</v>
      </c>
      <c r="AB97">
        <v>17</v>
      </c>
      <c r="AC97">
        <v>6</v>
      </c>
      <c r="AD97">
        <v>32</v>
      </c>
      <c r="AE97">
        <v>26</v>
      </c>
      <c r="AF97">
        <v>12</v>
      </c>
      <c r="AG97">
        <v>6</v>
      </c>
      <c r="AH97">
        <v>8</v>
      </c>
      <c r="AI97">
        <v>20</v>
      </c>
      <c r="AJ97">
        <v>130</v>
      </c>
      <c r="AL97" s="26"/>
    </row>
    <row r="98" spans="1:38" x14ac:dyDescent="0.2">
      <c r="A98" t="s">
        <v>116</v>
      </c>
      <c r="B98" s="26">
        <v>398</v>
      </c>
      <c r="C98" s="26">
        <v>361</v>
      </c>
      <c r="D98">
        <v>12</v>
      </c>
      <c r="E98">
        <v>29</v>
      </c>
      <c r="F98">
        <v>0</v>
      </c>
      <c r="G98">
        <v>10</v>
      </c>
      <c r="H98">
        <v>0</v>
      </c>
      <c r="I98">
        <v>18</v>
      </c>
      <c r="J98">
        <v>0</v>
      </c>
      <c r="K98">
        <v>0</v>
      </c>
      <c r="L98">
        <v>0</v>
      </c>
      <c r="M98">
        <v>0</v>
      </c>
      <c r="N98">
        <v>0</v>
      </c>
      <c r="O98">
        <v>10</v>
      </c>
      <c r="P98">
        <v>22</v>
      </c>
      <c r="Q98">
        <v>22</v>
      </c>
      <c r="R98">
        <v>0</v>
      </c>
      <c r="S98">
        <v>0</v>
      </c>
      <c r="T98">
        <v>0</v>
      </c>
      <c r="U98">
        <v>0</v>
      </c>
      <c r="V98">
        <v>14</v>
      </c>
      <c r="W98">
        <v>34</v>
      </c>
      <c r="X98">
        <v>0</v>
      </c>
      <c r="Y98">
        <v>22</v>
      </c>
      <c r="Z98">
        <v>0</v>
      </c>
      <c r="AA98">
        <v>0</v>
      </c>
      <c r="AB98">
        <v>13</v>
      </c>
      <c r="AC98">
        <v>0</v>
      </c>
      <c r="AD98">
        <v>0</v>
      </c>
      <c r="AE98">
        <v>0</v>
      </c>
      <c r="AF98">
        <v>0</v>
      </c>
      <c r="AG98">
        <v>10</v>
      </c>
      <c r="AH98">
        <v>10</v>
      </c>
      <c r="AI98">
        <v>14</v>
      </c>
      <c r="AJ98">
        <v>49</v>
      </c>
      <c r="AL98" s="26"/>
    </row>
    <row r="99" spans="1:38" x14ac:dyDescent="0.2">
      <c r="A99" t="s">
        <v>118</v>
      </c>
      <c r="B99" s="26">
        <v>404</v>
      </c>
      <c r="C99" s="26">
        <v>66303</v>
      </c>
      <c r="D99">
        <v>548</v>
      </c>
      <c r="E99">
        <v>5449</v>
      </c>
      <c r="F99">
        <v>755</v>
      </c>
      <c r="G99">
        <v>8203</v>
      </c>
      <c r="H99">
        <v>805</v>
      </c>
      <c r="I99">
        <v>619</v>
      </c>
      <c r="J99">
        <v>23</v>
      </c>
      <c r="K99">
        <v>3913</v>
      </c>
      <c r="L99">
        <v>5357</v>
      </c>
      <c r="M99">
        <v>2144</v>
      </c>
      <c r="N99">
        <v>1023</v>
      </c>
      <c r="O99">
        <v>480</v>
      </c>
      <c r="P99">
        <v>581</v>
      </c>
      <c r="Q99">
        <v>1025</v>
      </c>
      <c r="R99">
        <v>10257</v>
      </c>
      <c r="S99">
        <v>320</v>
      </c>
      <c r="T99">
        <v>2899</v>
      </c>
      <c r="U99">
        <v>4636</v>
      </c>
      <c r="V99">
        <v>413</v>
      </c>
      <c r="W99">
        <v>581</v>
      </c>
      <c r="X99">
        <v>899</v>
      </c>
      <c r="Y99">
        <v>1091</v>
      </c>
      <c r="Z99">
        <v>791</v>
      </c>
      <c r="AA99">
        <v>1333</v>
      </c>
      <c r="AB99">
        <v>2621</v>
      </c>
      <c r="AC99">
        <v>3839</v>
      </c>
      <c r="AD99">
        <v>769</v>
      </c>
      <c r="AE99">
        <v>685</v>
      </c>
      <c r="AF99">
        <v>730</v>
      </c>
      <c r="AG99">
        <v>327</v>
      </c>
      <c r="AH99">
        <v>1036</v>
      </c>
      <c r="AI99">
        <v>1444</v>
      </c>
      <c r="AJ99">
        <v>707</v>
      </c>
      <c r="AL99" s="26"/>
    </row>
    <row r="100" spans="1:38" x14ac:dyDescent="0.2">
      <c r="A100" t="s">
        <v>119</v>
      </c>
      <c r="B100" s="26">
        <v>408</v>
      </c>
      <c r="C100" s="26">
        <v>9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L100" s="26"/>
    </row>
    <row r="101" spans="1:38" x14ac:dyDescent="0.2">
      <c r="A101" t="s">
        <v>120</v>
      </c>
      <c r="B101" s="26">
        <v>410</v>
      </c>
      <c r="C101" s="26">
        <v>5337</v>
      </c>
      <c r="D101">
        <v>30</v>
      </c>
      <c r="E101">
        <v>173</v>
      </c>
      <c r="F101">
        <v>7</v>
      </c>
      <c r="G101">
        <v>122</v>
      </c>
      <c r="H101">
        <v>46</v>
      </c>
      <c r="I101">
        <v>213</v>
      </c>
      <c r="J101">
        <v>6</v>
      </c>
      <c r="K101">
        <v>60</v>
      </c>
      <c r="L101">
        <v>150</v>
      </c>
      <c r="M101">
        <v>20</v>
      </c>
      <c r="N101">
        <v>15</v>
      </c>
      <c r="O101">
        <v>40</v>
      </c>
      <c r="P101">
        <v>110</v>
      </c>
      <c r="Q101">
        <v>86</v>
      </c>
      <c r="R101">
        <v>217</v>
      </c>
      <c r="S101">
        <v>4</v>
      </c>
      <c r="T101">
        <v>80</v>
      </c>
      <c r="U101">
        <v>80</v>
      </c>
      <c r="V101">
        <v>117</v>
      </c>
      <c r="W101">
        <v>185</v>
      </c>
      <c r="X101">
        <v>1633</v>
      </c>
      <c r="Y101">
        <v>143</v>
      </c>
      <c r="Z101">
        <v>80</v>
      </c>
      <c r="AA101">
        <v>570</v>
      </c>
      <c r="AB101">
        <v>61</v>
      </c>
      <c r="AC101">
        <v>25</v>
      </c>
      <c r="AD101">
        <v>92</v>
      </c>
      <c r="AE101">
        <v>127</v>
      </c>
      <c r="AF101">
        <v>278</v>
      </c>
      <c r="AG101">
        <v>137</v>
      </c>
      <c r="AH101">
        <v>38</v>
      </c>
      <c r="AI101">
        <v>189</v>
      </c>
      <c r="AJ101">
        <v>203</v>
      </c>
      <c r="AL101" s="26"/>
    </row>
    <row r="102" spans="1:38" x14ac:dyDescent="0.2">
      <c r="A102" t="s">
        <v>208</v>
      </c>
      <c r="B102" s="26">
        <v>951</v>
      </c>
      <c r="C102" s="2">
        <v>12699</v>
      </c>
      <c r="D102" s="2">
        <v>619</v>
      </c>
      <c r="E102" s="2">
        <v>564</v>
      </c>
      <c r="F102" s="2">
        <v>135</v>
      </c>
      <c r="G102" s="2">
        <v>976</v>
      </c>
      <c r="H102" s="2">
        <v>160</v>
      </c>
      <c r="I102" s="2">
        <v>970</v>
      </c>
      <c r="J102" s="2">
        <v>4</v>
      </c>
      <c r="K102" s="2">
        <v>307</v>
      </c>
      <c r="L102" s="2">
        <v>374</v>
      </c>
      <c r="M102" s="2">
        <v>635</v>
      </c>
      <c r="N102" s="2">
        <v>225</v>
      </c>
      <c r="O102" s="2">
        <v>378</v>
      </c>
      <c r="P102" s="2">
        <v>465</v>
      </c>
      <c r="Q102" s="2">
        <v>1141</v>
      </c>
      <c r="R102" s="2">
        <v>295</v>
      </c>
      <c r="S102" s="2">
        <v>86</v>
      </c>
      <c r="T102" s="2">
        <v>176</v>
      </c>
      <c r="U102" s="2">
        <v>295</v>
      </c>
      <c r="V102" s="2">
        <v>329</v>
      </c>
      <c r="W102" s="2">
        <v>312</v>
      </c>
      <c r="X102" s="2">
        <v>51</v>
      </c>
      <c r="Y102" s="2">
        <v>471</v>
      </c>
      <c r="Z102" s="2">
        <v>655</v>
      </c>
      <c r="AA102" s="2">
        <v>154</v>
      </c>
      <c r="AB102" s="2">
        <v>585</v>
      </c>
      <c r="AC102" s="2">
        <v>470</v>
      </c>
      <c r="AD102" s="2">
        <v>106</v>
      </c>
      <c r="AE102" s="2">
        <v>236</v>
      </c>
      <c r="AF102" s="2">
        <v>94</v>
      </c>
      <c r="AG102" s="2">
        <v>92</v>
      </c>
      <c r="AH102" s="2">
        <v>575</v>
      </c>
      <c r="AI102" s="2">
        <v>168</v>
      </c>
      <c r="AJ102" s="2">
        <v>596</v>
      </c>
      <c r="AL102" s="26"/>
    </row>
    <row r="103" spans="1:38" x14ac:dyDescent="0.2">
      <c r="A103" t="s">
        <v>121</v>
      </c>
      <c r="B103" s="26">
        <v>414</v>
      </c>
      <c r="C103" s="26">
        <v>2686</v>
      </c>
      <c r="D103">
        <v>14</v>
      </c>
      <c r="E103">
        <v>112</v>
      </c>
      <c r="F103">
        <v>15</v>
      </c>
      <c r="G103">
        <v>187</v>
      </c>
      <c r="H103">
        <v>35</v>
      </c>
      <c r="I103">
        <v>107</v>
      </c>
      <c r="J103">
        <v>1</v>
      </c>
      <c r="K103">
        <v>48</v>
      </c>
      <c r="L103">
        <v>170</v>
      </c>
      <c r="M103">
        <v>14</v>
      </c>
      <c r="N103">
        <v>22</v>
      </c>
      <c r="O103">
        <v>45</v>
      </c>
      <c r="P103">
        <v>82</v>
      </c>
      <c r="Q103">
        <v>39</v>
      </c>
      <c r="R103">
        <v>326</v>
      </c>
      <c r="S103">
        <v>16</v>
      </c>
      <c r="T103">
        <v>59</v>
      </c>
      <c r="U103">
        <v>70</v>
      </c>
      <c r="V103">
        <v>30</v>
      </c>
      <c r="W103">
        <v>141</v>
      </c>
      <c r="X103">
        <v>52</v>
      </c>
      <c r="Y103">
        <v>26</v>
      </c>
      <c r="Z103">
        <v>16</v>
      </c>
      <c r="AA103">
        <v>67</v>
      </c>
      <c r="AB103">
        <v>58</v>
      </c>
      <c r="AC103">
        <v>63</v>
      </c>
      <c r="AD103">
        <v>44</v>
      </c>
      <c r="AE103">
        <v>31</v>
      </c>
      <c r="AF103">
        <v>32</v>
      </c>
      <c r="AG103">
        <v>18</v>
      </c>
      <c r="AH103">
        <v>51</v>
      </c>
      <c r="AI103">
        <v>76</v>
      </c>
      <c r="AJ103">
        <v>619</v>
      </c>
      <c r="AL103" s="26"/>
    </row>
    <row r="104" spans="1:38" x14ac:dyDescent="0.2">
      <c r="A104" t="s">
        <v>122</v>
      </c>
      <c r="B104" s="26">
        <v>417</v>
      </c>
      <c r="C104" s="26">
        <v>59</v>
      </c>
      <c r="D104">
        <v>0</v>
      </c>
      <c r="E104">
        <v>12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11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L104" s="26"/>
    </row>
    <row r="105" spans="1:38" x14ac:dyDescent="0.2">
      <c r="A105" t="s">
        <v>124</v>
      </c>
      <c r="B105" s="26">
        <v>428</v>
      </c>
      <c r="C105" s="26">
        <v>926</v>
      </c>
      <c r="D105">
        <v>13</v>
      </c>
      <c r="E105">
        <v>96</v>
      </c>
      <c r="F105">
        <v>29</v>
      </c>
      <c r="G105">
        <v>44</v>
      </c>
      <c r="H105">
        <v>19</v>
      </c>
      <c r="I105">
        <v>51</v>
      </c>
      <c r="J105">
        <v>3</v>
      </c>
      <c r="K105">
        <v>34</v>
      </c>
      <c r="L105">
        <v>27</v>
      </c>
      <c r="M105">
        <v>21</v>
      </c>
      <c r="N105">
        <v>13</v>
      </c>
      <c r="O105">
        <v>41</v>
      </c>
      <c r="P105">
        <v>21</v>
      </c>
      <c r="Q105">
        <v>57</v>
      </c>
      <c r="R105">
        <v>40</v>
      </c>
      <c r="S105">
        <v>3</v>
      </c>
      <c r="T105">
        <v>11</v>
      </c>
      <c r="U105">
        <v>19</v>
      </c>
      <c r="V105">
        <v>17</v>
      </c>
      <c r="W105">
        <v>30</v>
      </c>
      <c r="X105">
        <v>13</v>
      </c>
      <c r="Y105">
        <v>14</v>
      </c>
      <c r="Z105">
        <v>20</v>
      </c>
      <c r="AA105">
        <v>38</v>
      </c>
      <c r="AB105">
        <v>48</v>
      </c>
      <c r="AC105">
        <v>27</v>
      </c>
      <c r="AD105">
        <v>12</v>
      </c>
      <c r="AE105">
        <v>16</v>
      </c>
      <c r="AF105">
        <v>24</v>
      </c>
      <c r="AG105">
        <v>29</v>
      </c>
      <c r="AH105">
        <v>22</v>
      </c>
      <c r="AI105">
        <v>27</v>
      </c>
      <c r="AJ105">
        <v>47</v>
      </c>
      <c r="AL105" s="26"/>
    </row>
    <row r="106" spans="1:38" x14ac:dyDescent="0.2">
      <c r="A106" t="s">
        <v>123</v>
      </c>
      <c r="B106" s="26">
        <v>422</v>
      </c>
      <c r="C106" s="26">
        <v>7421</v>
      </c>
      <c r="D106">
        <v>34</v>
      </c>
      <c r="E106">
        <v>224</v>
      </c>
      <c r="F106">
        <v>8</v>
      </c>
      <c r="G106">
        <v>515</v>
      </c>
      <c r="H106">
        <v>67</v>
      </c>
      <c r="I106">
        <v>307</v>
      </c>
      <c r="J106">
        <v>9</v>
      </c>
      <c r="K106">
        <v>124</v>
      </c>
      <c r="L106">
        <v>741</v>
      </c>
      <c r="M106">
        <v>104</v>
      </c>
      <c r="N106">
        <v>48</v>
      </c>
      <c r="O106">
        <v>62</v>
      </c>
      <c r="P106">
        <v>409</v>
      </c>
      <c r="Q106">
        <v>268</v>
      </c>
      <c r="R106">
        <v>115</v>
      </c>
      <c r="S106">
        <v>16</v>
      </c>
      <c r="T106">
        <v>130</v>
      </c>
      <c r="U106">
        <v>366</v>
      </c>
      <c r="V106">
        <v>93</v>
      </c>
      <c r="W106">
        <v>1208</v>
      </c>
      <c r="X106">
        <v>123</v>
      </c>
      <c r="Y106">
        <v>113</v>
      </c>
      <c r="Z106">
        <v>42</v>
      </c>
      <c r="AA106">
        <v>220</v>
      </c>
      <c r="AB106">
        <v>98</v>
      </c>
      <c r="AC106">
        <v>34</v>
      </c>
      <c r="AD106">
        <v>188</v>
      </c>
      <c r="AE106">
        <v>96</v>
      </c>
      <c r="AF106">
        <v>34</v>
      </c>
      <c r="AG106">
        <v>40</v>
      </c>
      <c r="AH106">
        <v>56</v>
      </c>
      <c r="AI106">
        <v>232</v>
      </c>
      <c r="AJ106">
        <v>1297</v>
      </c>
      <c r="AL106" s="26"/>
    </row>
    <row r="107" spans="1:38" x14ac:dyDescent="0.2">
      <c r="A107" t="s">
        <v>125</v>
      </c>
      <c r="B107" s="26">
        <v>430</v>
      </c>
      <c r="C107" s="26">
        <v>1080</v>
      </c>
      <c r="D107">
        <v>15</v>
      </c>
      <c r="E107">
        <v>41</v>
      </c>
      <c r="F107">
        <v>6</v>
      </c>
      <c r="G107">
        <v>71</v>
      </c>
      <c r="H107">
        <v>8</v>
      </c>
      <c r="I107">
        <v>20</v>
      </c>
      <c r="J107">
        <v>3</v>
      </c>
      <c r="K107">
        <v>61</v>
      </c>
      <c r="L107">
        <v>30</v>
      </c>
      <c r="M107">
        <v>26</v>
      </c>
      <c r="N107">
        <v>28</v>
      </c>
      <c r="O107">
        <v>63</v>
      </c>
      <c r="P107">
        <v>24</v>
      </c>
      <c r="Q107">
        <v>41</v>
      </c>
      <c r="R107">
        <v>23</v>
      </c>
      <c r="S107">
        <v>0</v>
      </c>
      <c r="T107">
        <v>28</v>
      </c>
      <c r="U107">
        <v>29</v>
      </c>
      <c r="V107">
        <v>19</v>
      </c>
      <c r="W107">
        <v>16</v>
      </c>
      <c r="X107">
        <v>15</v>
      </c>
      <c r="Y107">
        <v>86</v>
      </c>
      <c r="Z107">
        <v>44</v>
      </c>
      <c r="AA107">
        <v>70</v>
      </c>
      <c r="AB107">
        <v>74</v>
      </c>
      <c r="AC107">
        <v>18</v>
      </c>
      <c r="AD107">
        <v>3</v>
      </c>
      <c r="AE107">
        <v>112</v>
      </c>
      <c r="AF107">
        <v>15</v>
      </c>
      <c r="AG107">
        <v>10</v>
      </c>
      <c r="AH107">
        <v>38</v>
      </c>
      <c r="AI107">
        <v>22</v>
      </c>
      <c r="AJ107">
        <v>21</v>
      </c>
      <c r="AL107" s="26"/>
    </row>
    <row r="108" spans="1:38" x14ac:dyDescent="0.2">
      <c r="A108" t="s">
        <v>126</v>
      </c>
      <c r="B108" s="26">
        <v>434</v>
      </c>
      <c r="C108" s="26">
        <v>1849</v>
      </c>
      <c r="D108">
        <v>8</v>
      </c>
      <c r="E108">
        <v>137</v>
      </c>
      <c r="F108">
        <v>21</v>
      </c>
      <c r="G108">
        <v>114</v>
      </c>
      <c r="H108">
        <v>40</v>
      </c>
      <c r="I108">
        <v>45</v>
      </c>
      <c r="J108">
        <v>3</v>
      </c>
      <c r="K108">
        <v>68</v>
      </c>
      <c r="L108">
        <v>111</v>
      </c>
      <c r="M108">
        <v>32</v>
      </c>
      <c r="N108">
        <v>31</v>
      </c>
      <c r="O108">
        <v>41</v>
      </c>
      <c r="P108">
        <v>84</v>
      </c>
      <c r="Q108">
        <v>53</v>
      </c>
      <c r="R108">
        <v>70</v>
      </c>
      <c r="S108">
        <v>13</v>
      </c>
      <c r="T108">
        <v>39</v>
      </c>
      <c r="U108">
        <v>80</v>
      </c>
      <c r="V108">
        <v>39</v>
      </c>
      <c r="W108">
        <v>121</v>
      </c>
      <c r="X108">
        <v>45</v>
      </c>
      <c r="Y108">
        <v>109</v>
      </c>
      <c r="Z108">
        <v>25</v>
      </c>
      <c r="AA108">
        <v>51</v>
      </c>
      <c r="AB108">
        <v>21</v>
      </c>
      <c r="AC108">
        <v>22</v>
      </c>
      <c r="AD108">
        <v>31</v>
      </c>
      <c r="AE108">
        <v>32</v>
      </c>
      <c r="AF108">
        <v>36</v>
      </c>
      <c r="AG108">
        <v>12</v>
      </c>
      <c r="AH108">
        <v>30</v>
      </c>
      <c r="AI108">
        <v>118</v>
      </c>
      <c r="AJ108">
        <v>167</v>
      </c>
      <c r="AL108" s="26"/>
    </row>
    <row r="109" spans="1:38" x14ac:dyDescent="0.2">
      <c r="A109" t="s">
        <v>127</v>
      </c>
      <c r="B109" s="26">
        <v>440</v>
      </c>
      <c r="C109" s="26">
        <v>2258</v>
      </c>
      <c r="D109">
        <v>80</v>
      </c>
      <c r="E109">
        <v>94</v>
      </c>
      <c r="F109">
        <v>36</v>
      </c>
      <c r="G109">
        <v>98</v>
      </c>
      <c r="H109">
        <v>22</v>
      </c>
      <c r="I109">
        <v>62</v>
      </c>
      <c r="J109">
        <v>3</v>
      </c>
      <c r="K109">
        <v>73</v>
      </c>
      <c r="L109">
        <v>95</v>
      </c>
      <c r="M109">
        <v>66</v>
      </c>
      <c r="N109">
        <v>43</v>
      </c>
      <c r="O109">
        <v>83</v>
      </c>
      <c r="P109">
        <v>54</v>
      </c>
      <c r="Q109">
        <v>110</v>
      </c>
      <c r="R109">
        <v>14</v>
      </c>
      <c r="S109">
        <v>22</v>
      </c>
      <c r="T109">
        <v>26</v>
      </c>
      <c r="U109">
        <v>40</v>
      </c>
      <c r="V109">
        <v>38</v>
      </c>
      <c r="W109">
        <v>50</v>
      </c>
      <c r="X109">
        <v>30</v>
      </c>
      <c r="Y109">
        <v>70</v>
      </c>
      <c r="Z109">
        <v>98</v>
      </c>
      <c r="AA109">
        <v>89</v>
      </c>
      <c r="AB109">
        <v>358</v>
      </c>
      <c r="AC109">
        <v>95</v>
      </c>
      <c r="AD109">
        <v>13</v>
      </c>
      <c r="AE109">
        <v>60</v>
      </c>
      <c r="AF109">
        <v>7</v>
      </c>
      <c r="AG109">
        <v>99</v>
      </c>
      <c r="AH109">
        <v>120</v>
      </c>
      <c r="AI109">
        <v>47</v>
      </c>
      <c r="AJ109">
        <v>63</v>
      </c>
      <c r="AL109" s="26"/>
    </row>
    <row r="110" spans="1:38" x14ac:dyDescent="0.2">
      <c r="A110" t="s">
        <v>128</v>
      </c>
      <c r="B110" s="26">
        <v>442</v>
      </c>
      <c r="C110" s="26">
        <v>375</v>
      </c>
      <c r="D110">
        <v>0</v>
      </c>
      <c r="E110">
        <v>0</v>
      </c>
      <c r="F110">
        <v>0</v>
      </c>
      <c r="G110">
        <v>11</v>
      </c>
      <c r="H110">
        <v>0</v>
      </c>
      <c r="I110">
        <v>38</v>
      </c>
      <c r="J110">
        <v>0</v>
      </c>
      <c r="K110">
        <v>0</v>
      </c>
      <c r="L110">
        <v>14</v>
      </c>
      <c r="M110">
        <v>0</v>
      </c>
      <c r="N110">
        <v>0</v>
      </c>
      <c r="O110">
        <v>0</v>
      </c>
      <c r="P110">
        <v>20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23</v>
      </c>
      <c r="W110">
        <v>27</v>
      </c>
      <c r="X110">
        <v>10</v>
      </c>
      <c r="Y110">
        <v>20</v>
      </c>
      <c r="Z110">
        <v>10</v>
      </c>
      <c r="AA110">
        <v>18</v>
      </c>
      <c r="AB110">
        <v>0</v>
      </c>
      <c r="AC110">
        <v>0</v>
      </c>
      <c r="AD110">
        <v>13</v>
      </c>
      <c r="AE110">
        <v>15</v>
      </c>
      <c r="AF110">
        <v>0</v>
      </c>
      <c r="AG110">
        <v>26</v>
      </c>
      <c r="AH110">
        <v>0</v>
      </c>
      <c r="AI110">
        <v>19</v>
      </c>
      <c r="AJ110">
        <v>28</v>
      </c>
      <c r="AL110" s="26"/>
    </row>
    <row r="111" spans="1:38" x14ac:dyDescent="0.2">
      <c r="A111" s="26" t="s">
        <v>279</v>
      </c>
      <c r="B111" s="26">
        <v>446</v>
      </c>
      <c r="C111" s="26">
        <v>391</v>
      </c>
      <c r="D111">
        <v>0</v>
      </c>
      <c r="E111">
        <v>19</v>
      </c>
      <c r="F111">
        <v>9</v>
      </c>
      <c r="G111">
        <v>24</v>
      </c>
      <c r="H111">
        <v>3</v>
      </c>
      <c r="I111">
        <v>7</v>
      </c>
      <c r="J111">
        <v>0</v>
      </c>
      <c r="K111">
        <v>22</v>
      </c>
      <c r="L111">
        <v>22</v>
      </c>
      <c r="M111">
        <v>6</v>
      </c>
      <c r="N111">
        <v>6</v>
      </c>
      <c r="O111">
        <v>12</v>
      </c>
      <c r="P111">
        <v>7</v>
      </c>
      <c r="Q111">
        <v>13</v>
      </c>
      <c r="R111">
        <v>15</v>
      </c>
      <c r="S111">
        <v>0</v>
      </c>
      <c r="T111">
        <v>15</v>
      </c>
      <c r="U111">
        <v>7</v>
      </c>
      <c r="V111">
        <v>14</v>
      </c>
      <c r="W111">
        <v>11</v>
      </c>
      <c r="X111">
        <v>7</v>
      </c>
      <c r="Y111">
        <v>15</v>
      </c>
      <c r="Z111">
        <v>7</v>
      </c>
      <c r="AA111">
        <v>37</v>
      </c>
      <c r="AB111">
        <v>12</v>
      </c>
      <c r="AC111">
        <v>21</v>
      </c>
      <c r="AD111">
        <v>0</v>
      </c>
      <c r="AE111">
        <v>18</v>
      </c>
      <c r="AF111">
        <v>13</v>
      </c>
      <c r="AG111">
        <v>7</v>
      </c>
      <c r="AH111">
        <v>4</v>
      </c>
      <c r="AI111">
        <v>25</v>
      </c>
      <c r="AJ111">
        <v>13</v>
      </c>
      <c r="AL111" s="26"/>
    </row>
    <row r="112" spans="1:38" x14ac:dyDescent="0.2">
      <c r="A112" t="s">
        <v>196</v>
      </c>
      <c r="B112" s="26">
        <v>807</v>
      </c>
      <c r="C112" s="26">
        <v>639</v>
      </c>
      <c r="D112">
        <v>9</v>
      </c>
      <c r="E112">
        <v>55</v>
      </c>
      <c r="F112">
        <v>3</v>
      </c>
      <c r="G112">
        <v>31</v>
      </c>
      <c r="H112">
        <v>7</v>
      </c>
      <c r="I112">
        <v>38</v>
      </c>
      <c r="J112">
        <v>0</v>
      </c>
      <c r="K112">
        <v>14</v>
      </c>
      <c r="L112">
        <v>44</v>
      </c>
      <c r="M112">
        <v>16</v>
      </c>
      <c r="N112">
        <v>15</v>
      </c>
      <c r="O112">
        <v>12</v>
      </c>
      <c r="P112">
        <v>29</v>
      </c>
      <c r="Q112">
        <v>37</v>
      </c>
      <c r="R112">
        <v>16</v>
      </c>
      <c r="S112">
        <v>3</v>
      </c>
      <c r="T112">
        <v>20</v>
      </c>
      <c r="U112">
        <v>18</v>
      </c>
      <c r="V112">
        <v>10</v>
      </c>
      <c r="W112">
        <v>39</v>
      </c>
      <c r="X112">
        <v>8</v>
      </c>
      <c r="Y112">
        <v>27</v>
      </c>
      <c r="Z112">
        <v>19</v>
      </c>
      <c r="AA112">
        <v>19</v>
      </c>
      <c r="AB112">
        <v>10</v>
      </c>
      <c r="AC112">
        <v>12</v>
      </c>
      <c r="AD112">
        <v>6</v>
      </c>
      <c r="AE112">
        <v>15</v>
      </c>
      <c r="AF112">
        <v>0</v>
      </c>
      <c r="AG112">
        <v>9</v>
      </c>
      <c r="AH112">
        <v>6</v>
      </c>
      <c r="AI112">
        <v>45</v>
      </c>
      <c r="AJ112">
        <v>47</v>
      </c>
      <c r="AL112" s="26"/>
    </row>
    <row r="113" spans="1:38" x14ac:dyDescent="0.2">
      <c r="A113" t="s">
        <v>130</v>
      </c>
      <c r="B113" s="26">
        <v>450</v>
      </c>
      <c r="C113" s="26">
        <v>361</v>
      </c>
      <c r="D113">
        <v>0</v>
      </c>
      <c r="E113">
        <v>21</v>
      </c>
      <c r="F113">
        <v>0</v>
      </c>
      <c r="G113">
        <v>24</v>
      </c>
      <c r="H113">
        <v>0</v>
      </c>
      <c r="I113">
        <v>13</v>
      </c>
      <c r="J113">
        <v>0</v>
      </c>
      <c r="K113">
        <v>21</v>
      </c>
      <c r="L113">
        <v>28</v>
      </c>
      <c r="M113">
        <v>14</v>
      </c>
      <c r="N113">
        <v>0</v>
      </c>
      <c r="O113">
        <v>0</v>
      </c>
      <c r="P113">
        <v>12</v>
      </c>
      <c r="Q113">
        <v>10</v>
      </c>
      <c r="R113">
        <v>26</v>
      </c>
      <c r="S113">
        <v>0</v>
      </c>
      <c r="T113">
        <v>0</v>
      </c>
      <c r="U113">
        <v>10</v>
      </c>
      <c r="V113">
        <v>0</v>
      </c>
      <c r="W113">
        <v>24</v>
      </c>
      <c r="X113">
        <v>0</v>
      </c>
      <c r="Y113">
        <v>0</v>
      </c>
      <c r="Z113">
        <v>0</v>
      </c>
      <c r="AA113">
        <v>16</v>
      </c>
      <c r="AB113">
        <v>0</v>
      </c>
      <c r="AC113">
        <v>27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20</v>
      </c>
      <c r="AJ113">
        <v>0</v>
      </c>
      <c r="AL113" s="26"/>
    </row>
    <row r="114" spans="1:38" x14ac:dyDescent="0.2">
      <c r="A114" t="s">
        <v>131</v>
      </c>
      <c r="B114" s="26">
        <v>454</v>
      </c>
      <c r="C114" s="26">
        <v>3424</v>
      </c>
      <c r="D114">
        <v>15</v>
      </c>
      <c r="E114">
        <v>187</v>
      </c>
      <c r="F114">
        <v>28</v>
      </c>
      <c r="G114">
        <v>171</v>
      </c>
      <c r="H114">
        <v>40</v>
      </c>
      <c r="I114">
        <v>34</v>
      </c>
      <c r="J114">
        <v>2</v>
      </c>
      <c r="K114">
        <v>203</v>
      </c>
      <c r="L114">
        <v>180</v>
      </c>
      <c r="M114">
        <v>63</v>
      </c>
      <c r="N114">
        <v>46</v>
      </c>
      <c r="O114">
        <v>104</v>
      </c>
      <c r="P114">
        <v>33</v>
      </c>
      <c r="Q114">
        <v>58</v>
      </c>
      <c r="R114">
        <v>328</v>
      </c>
      <c r="S114">
        <v>21</v>
      </c>
      <c r="T114">
        <v>195</v>
      </c>
      <c r="U114">
        <v>88</v>
      </c>
      <c r="V114">
        <v>24</v>
      </c>
      <c r="W114">
        <v>44</v>
      </c>
      <c r="X114">
        <v>57</v>
      </c>
      <c r="Y114">
        <v>217</v>
      </c>
      <c r="Z114">
        <v>98</v>
      </c>
      <c r="AA114">
        <v>174</v>
      </c>
      <c r="AB114">
        <v>200</v>
      </c>
      <c r="AC114">
        <v>188</v>
      </c>
      <c r="AD114">
        <v>47</v>
      </c>
      <c r="AE114">
        <v>55</v>
      </c>
      <c r="AF114">
        <v>75</v>
      </c>
      <c r="AG114">
        <v>19</v>
      </c>
      <c r="AH114">
        <v>115</v>
      </c>
      <c r="AI114">
        <v>268</v>
      </c>
      <c r="AJ114">
        <v>47</v>
      </c>
      <c r="AL114" s="26"/>
    </row>
    <row r="115" spans="1:38" x14ac:dyDescent="0.2">
      <c r="A115" t="s">
        <v>132</v>
      </c>
      <c r="B115" s="26">
        <v>458</v>
      </c>
      <c r="C115" s="26">
        <v>16125</v>
      </c>
      <c r="D115">
        <v>210</v>
      </c>
      <c r="E115">
        <v>1252</v>
      </c>
      <c r="F115">
        <v>165</v>
      </c>
      <c r="G115">
        <v>725</v>
      </c>
      <c r="H115">
        <v>352</v>
      </c>
      <c r="I115">
        <v>709</v>
      </c>
      <c r="J115">
        <v>25</v>
      </c>
      <c r="K115">
        <v>529</v>
      </c>
      <c r="L115">
        <v>1001</v>
      </c>
      <c r="M115">
        <v>403</v>
      </c>
      <c r="N115">
        <v>338</v>
      </c>
      <c r="O115">
        <v>273</v>
      </c>
      <c r="P115">
        <v>389</v>
      </c>
      <c r="Q115">
        <v>433</v>
      </c>
      <c r="R115">
        <v>595</v>
      </c>
      <c r="S115">
        <v>144</v>
      </c>
      <c r="T115">
        <v>427</v>
      </c>
      <c r="U115">
        <v>475</v>
      </c>
      <c r="V115">
        <v>406</v>
      </c>
      <c r="W115">
        <v>750</v>
      </c>
      <c r="X115">
        <v>366</v>
      </c>
      <c r="Y115">
        <v>452</v>
      </c>
      <c r="Z115">
        <v>399</v>
      </c>
      <c r="AA115">
        <v>449</v>
      </c>
      <c r="AB115">
        <v>518</v>
      </c>
      <c r="AC115">
        <v>481</v>
      </c>
      <c r="AD115">
        <v>325</v>
      </c>
      <c r="AE115">
        <v>559</v>
      </c>
      <c r="AF115">
        <v>302</v>
      </c>
      <c r="AG115">
        <v>458</v>
      </c>
      <c r="AH115">
        <v>351</v>
      </c>
      <c r="AI115">
        <v>622</v>
      </c>
      <c r="AJ115">
        <v>1243</v>
      </c>
      <c r="AL115" s="26"/>
    </row>
    <row r="116" spans="1:38" x14ac:dyDescent="0.2">
      <c r="A116" t="s">
        <v>133</v>
      </c>
      <c r="B116" s="26">
        <v>466</v>
      </c>
      <c r="C116" s="26">
        <v>79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13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L116" s="26"/>
    </row>
    <row r="117" spans="1:38" x14ac:dyDescent="0.2">
      <c r="A117" t="s">
        <v>134</v>
      </c>
      <c r="B117" s="26">
        <v>470</v>
      </c>
      <c r="C117" s="26">
        <v>5213</v>
      </c>
      <c r="D117">
        <v>146</v>
      </c>
      <c r="E117">
        <v>155</v>
      </c>
      <c r="F117">
        <v>159</v>
      </c>
      <c r="G117">
        <v>83</v>
      </c>
      <c r="H117">
        <v>215</v>
      </c>
      <c r="I117">
        <v>159</v>
      </c>
      <c r="J117">
        <v>1</v>
      </c>
      <c r="K117">
        <v>225</v>
      </c>
      <c r="L117">
        <v>166</v>
      </c>
      <c r="M117">
        <v>120</v>
      </c>
      <c r="N117">
        <v>142</v>
      </c>
      <c r="O117">
        <v>144</v>
      </c>
      <c r="P117">
        <v>121</v>
      </c>
      <c r="Q117">
        <v>103</v>
      </c>
      <c r="R117">
        <v>68</v>
      </c>
      <c r="S117">
        <v>194</v>
      </c>
      <c r="T117">
        <v>190</v>
      </c>
      <c r="U117">
        <v>126</v>
      </c>
      <c r="V117">
        <v>175</v>
      </c>
      <c r="W117">
        <v>151</v>
      </c>
      <c r="X117">
        <v>98</v>
      </c>
      <c r="Y117">
        <v>298</v>
      </c>
      <c r="Z117">
        <v>174</v>
      </c>
      <c r="AA117">
        <v>198</v>
      </c>
      <c r="AB117">
        <v>152</v>
      </c>
      <c r="AC117">
        <v>116</v>
      </c>
      <c r="AD117">
        <v>152</v>
      </c>
      <c r="AE117">
        <v>179</v>
      </c>
      <c r="AF117">
        <v>127</v>
      </c>
      <c r="AG117">
        <v>320</v>
      </c>
      <c r="AH117">
        <v>97</v>
      </c>
      <c r="AI117">
        <v>281</v>
      </c>
      <c r="AJ117">
        <v>178</v>
      </c>
      <c r="AL117" s="26"/>
    </row>
    <row r="118" spans="1:38" x14ac:dyDescent="0.2">
      <c r="A118" t="s">
        <v>135</v>
      </c>
      <c r="B118" s="26">
        <v>478</v>
      </c>
      <c r="C118" s="26">
        <v>16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L118" s="26"/>
    </row>
    <row r="119" spans="1:38" x14ac:dyDescent="0.2">
      <c r="A119" t="s">
        <v>136</v>
      </c>
      <c r="B119" s="26">
        <v>480</v>
      </c>
      <c r="C119" s="26">
        <v>15570</v>
      </c>
      <c r="D119">
        <v>132</v>
      </c>
      <c r="E119">
        <v>589</v>
      </c>
      <c r="F119">
        <v>242</v>
      </c>
      <c r="G119">
        <v>389</v>
      </c>
      <c r="H119">
        <v>203</v>
      </c>
      <c r="I119">
        <v>169</v>
      </c>
      <c r="J119">
        <v>6</v>
      </c>
      <c r="K119">
        <v>1199</v>
      </c>
      <c r="L119">
        <v>434</v>
      </c>
      <c r="M119">
        <v>1843</v>
      </c>
      <c r="N119">
        <v>261</v>
      </c>
      <c r="O119">
        <v>338</v>
      </c>
      <c r="P119">
        <v>117</v>
      </c>
      <c r="Q119">
        <v>1353</v>
      </c>
      <c r="R119">
        <v>297</v>
      </c>
      <c r="S119">
        <v>138</v>
      </c>
      <c r="T119">
        <v>400</v>
      </c>
      <c r="U119">
        <v>302</v>
      </c>
      <c r="V119">
        <v>434</v>
      </c>
      <c r="W119">
        <v>203</v>
      </c>
      <c r="X119">
        <v>184</v>
      </c>
      <c r="Y119">
        <v>619</v>
      </c>
      <c r="Z119">
        <v>416</v>
      </c>
      <c r="AA119">
        <v>667</v>
      </c>
      <c r="AB119">
        <v>707</v>
      </c>
      <c r="AC119">
        <v>748</v>
      </c>
      <c r="AD119">
        <v>92</v>
      </c>
      <c r="AE119">
        <v>308</v>
      </c>
      <c r="AF119">
        <v>394</v>
      </c>
      <c r="AG119">
        <v>125</v>
      </c>
      <c r="AH119">
        <v>1242</v>
      </c>
      <c r="AI119">
        <v>829</v>
      </c>
      <c r="AJ119">
        <v>190</v>
      </c>
      <c r="AL119" s="26"/>
    </row>
    <row r="120" spans="1:38" x14ac:dyDescent="0.2">
      <c r="A120" t="s">
        <v>137</v>
      </c>
      <c r="B120" s="26">
        <v>484</v>
      </c>
      <c r="C120" s="26">
        <v>1575</v>
      </c>
      <c r="D120">
        <v>3</v>
      </c>
      <c r="E120">
        <v>66</v>
      </c>
      <c r="F120">
        <v>10</v>
      </c>
      <c r="G120">
        <v>37</v>
      </c>
      <c r="H120">
        <v>30</v>
      </c>
      <c r="I120">
        <v>138</v>
      </c>
      <c r="J120">
        <v>0</v>
      </c>
      <c r="K120">
        <v>28</v>
      </c>
      <c r="L120">
        <v>34</v>
      </c>
      <c r="M120">
        <v>13</v>
      </c>
      <c r="N120">
        <v>27</v>
      </c>
      <c r="O120">
        <v>47</v>
      </c>
      <c r="P120">
        <v>81</v>
      </c>
      <c r="Q120">
        <v>53</v>
      </c>
      <c r="R120">
        <v>31</v>
      </c>
      <c r="S120">
        <v>4</v>
      </c>
      <c r="T120">
        <v>20</v>
      </c>
      <c r="U120">
        <v>24</v>
      </c>
      <c r="V120">
        <v>73</v>
      </c>
      <c r="W120">
        <v>162</v>
      </c>
      <c r="X120">
        <v>25</v>
      </c>
      <c r="Y120">
        <v>70</v>
      </c>
      <c r="Z120">
        <v>38</v>
      </c>
      <c r="AA120">
        <v>37</v>
      </c>
      <c r="AB120">
        <v>13</v>
      </c>
      <c r="AC120">
        <v>21</v>
      </c>
      <c r="AD120">
        <v>72</v>
      </c>
      <c r="AE120">
        <v>69</v>
      </c>
      <c r="AF120">
        <v>11</v>
      </c>
      <c r="AG120">
        <v>28</v>
      </c>
      <c r="AH120">
        <v>26</v>
      </c>
      <c r="AI120">
        <v>88</v>
      </c>
      <c r="AJ120">
        <v>196</v>
      </c>
      <c r="AL120" s="26"/>
    </row>
    <row r="121" spans="1:38" x14ac:dyDescent="0.2">
      <c r="A121" t="s">
        <v>139</v>
      </c>
      <c r="B121" s="26">
        <v>498</v>
      </c>
      <c r="C121" s="26">
        <v>218</v>
      </c>
      <c r="D121">
        <v>0</v>
      </c>
      <c r="E121">
        <v>18</v>
      </c>
      <c r="F121">
        <v>0</v>
      </c>
      <c r="G121">
        <v>32</v>
      </c>
      <c r="H121">
        <v>0</v>
      </c>
      <c r="I121">
        <v>0</v>
      </c>
      <c r="J121">
        <v>0</v>
      </c>
      <c r="K121">
        <v>0</v>
      </c>
      <c r="L121">
        <v>11</v>
      </c>
      <c r="M121">
        <v>0</v>
      </c>
      <c r="N121">
        <v>15</v>
      </c>
      <c r="O121">
        <v>0</v>
      </c>
      <c r="P121">
        <v>0</v>
      </c>
      <c r="Q121">
        <v>20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12</v>
      </c>
      <c r="Z121">
        <v>14</v>
      </c>
      <c r="AA121">
        <v>0</v>
      </c>
      <c r="AB121">
        <v>0</v>
      </c>
      <c r="AC121">
        <v>11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13</v>
      </c>
      <c r="AL121" s="26"/>
    </row>
    <row r="122" spans="1:38" x14ac:dyDescent="0.2">
      <c r="A122" t="s">
        <v>138</v>
      </c>
      <c r="B122" s="26">
        <v>496</v>
      </c>
      <c r="C122" s="26">
        <v>145</v>
      </c>
      <c r="D122">
        <v>0</v>
      </c>
      <c r="E122">
        <v>0</v>
      </c>
      <c r="F122">
        <v>0</v>
      </c>
      <c r="G122">
        <v>11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28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12</v>
      </c>
      <c r="X122">
        <v>0</v>
      </c>
      <c r="Y122">
        <v>0</v>
      </c>
      <c r="Z122">
        <v>0</v>
      </c>
      <c r="AA122">
        <v>0</v>
      </c>
      <c r="AB122">
        <v>13</v>
      </c>
      <c r="AC122">
        <v>10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17</v>
      </c>
      <c r="AL122" s="26"/>
    </row>
    <row r="123" spans="1:38" x14ac:dyDescent="0.2">
      <c r="A123" t="s">
        <v>140</v>
      </c>
      <c r="B123" s="26">
        <v>499</v>
      </c>
      <c r="C123" s="26">
        <v>95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13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L123" s="26"/>
    </row>
    <row r="124" spans="1:38" x14ac:dyDescent="0.2">
      <c r="A124" t="s">
        <v>141</v>
      </c>
      <c r="B124" s="26">
        <v>500</v>
      </c>
      <c r="C124" s="26">
        <v>5294</v>
      </c>
      <c r="D124">
        <v>86</v>
      </c>
      <c r="E124">
        <v>28</v>
      </c>
      <c r="F124">
        <v>10</v>
      </c>
      <c r="G124">
        <v>213</v>
      </c>
      <c r="H124">
        <v>19</v>
      </c>
      <c r="I124">
        <v>30</v>
      </c>
      <c r="J124">
        <v>2</v>
      </c>
      <c r="K124">
        <v>25</v>
      </c>
      <c r="L124">
        <v>81</v>
      </c>
      <c r="M124">
        <v>433</v>
      </c>
      <c r="N124">
        <v>44</v>
      </c>
      <c r="O124">
        <v>1497</v>
      </c>
      <c r="P124">
        <v>73</v>
      </c>
      <c r="Q124">
        <v>571</v>
      </c>
      <c r="R124">
        <v>55</v>
      </c>
      <c r="S124">
        <v>30</v>
      </c>
      <c r="T124">
        <v>32</v>
      </c>
      <c r="U124">
        <v>15</v>
      </c>
      <c r="V124">
        <v>445</v>
      </c>
      <c r="W124">
        <v>79</v>
      </c>
      <c r="X124">
        <v>7</v>
      </c>
      <c r="Y124">
        <v>66</v>
      </c>
      <c r="Z124">
        <v>98</v>
      </c>
      <c r="AA124">
        <v>13</v>
      </c>
      <c r="AB124">
        <v>324</v>
      </c>
      <c r="AC124">
        <v>127</v>
      </c>
      <c r="AD124">
        <v>6</v>
      </c>
      <c r="AE124">
        <v>44</v>
      </c>
      <c r="AF124">
        <v>10</v>
      </c>
      <c r="AG124">
        <v>120</v>
      </c>
      <c r="AH124">
        <v>593</v>
      </c>
      <c r="AI124">
        <v>29</v>
      </c>
      <c r="AJ124">
        <v>89</v>
      </c>
      <c r="AL124" s="26"/>
    </row>
    <row r="125" spans="1:38" x14ac:dyDescent="0.2">
      <c r="A125" t="s">
        <v>142</v>
      </c>
      <c r="B125" s="26">
        <v>504</v>
      </c>
      <c r="C125" s="26">
        <v>7908</v>
      </c>
      <c r="D125">
        <v>75</v>
      </c>
      <c r="E125">
        <v>401</v>
      </c>
      <c r="F125">
        <v>28</v>
      </c>
      <c r="G125">
        <v>509</v>
      </c>
      <c r="H125">
        <v>99</v>
      </c>
      <c r="I125">
        <v>361</v>
      </c>
      <c r="J125">
        <v>9</v>
      </c>
      <c r="K125">
        <v>154</v>
      </c>
      <c r="L125">
        <v>330</v>
      </c>
      <c r="M125">
        <v>189</v>
      </c>
      <c r="N125">
        <v>79</v>
      </c>
      <c r="O125">
        <v>288</v>
      </c>
      <c r="P125">
        <v>428</v>
      </c>
      <c r="Q125">
        <v>242</v>
      </c>
      <c r="R125">
        <v>99</v>
      </c>
      <c r="S125">
        <v>9</v>
      </c>
      <c r="T125">
        <v>133</v>
      </c>
      <c r="U125">
        <v>248</v>
      </c>
      <c r="V125">
        <v>252</v>
      </c>
      <c r="W125">
        <v>948</v>
      </c>
      <c r="X125">
        <v>83</v>
      </c>
      <c r="Y125">
        <v>307</v>
      </c>
      <c r="Z125">
        <v>126</v>
      </c>
      <c r="AA125">
        <v>153</v>
      </c>
      <c r="AB125">
        <v>155</v>
      </c>
      <c r="AC125">
        <v>94</v>
      </c>
      <c r="AD125">
        <v>60</v>
      </c>
      <c r="AE125">
        <v>355</v>
      </c>
      <c r="AF125">
        <v>40</v>
      </c>
      <c r="AG125">
        <v>318</v>
      </c>
      <c r="AH125">
        <v>158</v>
      </c>
      <c r="AI125">
        <v>243</v>
      </c>
      <c r="AJ125">
        <v>935</v>
      </c>
      <c r="AL125" s="26"/>
    </row>
    <row r="126" spans="1:38" x14ac:dyDescent="0.2">
      <c r="A126" t="s">
        <v>143</v>
      </c>
      <c r="B126" s="26">
        <v>508</v>
      </c>
      <c r="C126" s="26">
        <v>1778</v>
      </c>
      <c r="D126">
        <v>12</v>
      </c>
      <c r="E126">
        <v>103</v>
      </c>
      <c r="F126">
        <v>9</v>
      </c>
      <c r="G126">
        <v>314</v>
      </c>
      <c r="H126">
        <v>10</v>
      </c>
      <c r="I126">
        <v>45</v>
      </c>
      <c r="J126">
        <v>2</v>
      </c>
      <c r="K126">
        <v>39</v>
      </c>
      <c r="L126">
        <v>177</v>
      </c>
      <c r="M126">
        <v>26</v>
      </c>
      <c r="N126">
        <v>39</v>
      </c>
      <c r="O126">
        <v>30</v>
      </c>
      <c r="P126">
        <v>29</v>
      </c>
      <c r="Q126">
        <v>33</v>
      </c>
      <c r="R126">
        <v>114</v>
      </c>
      <c r="S126">
        <v>3</v>
      </c>
      <c r="T126">
        <v>58</v>
      </c>
      <c r="U126">
        <v>173</v>
      </c>
      <c r="V126">
        <v>11</v>
      </c>
      <c r="W126">
        <v>37</v>
      </c>
      <c r="X126">
        <v>16</v>
      </c>
      <c r="Y126">
        <v>78</v>
      </c>
      <c r="Z126">
        <v>26</v>
      </c>
      <c r="AA126">
        <v>33</v>
      </c>
      <c r="AB126">
        <v>98</v>
      </c>
      <c r="AC126">
        <v>64</v>
      </c>
      <c r="AD126">
        <v>10</v>
      </c>
      <c r="AE126">
        <v>27</v>
      </c>
      <c r="AF126">
        <v>10</v>
      </c>
      <c r="AG126">
        <v>16</v>
      </c>
      <c r="AH126">
        <v>31</v>
      </c>
      <c r="AI126">
        <v>68</v>
      </c>
      <c r="AJ126">
        <v>37</v>
      </c>
      <c r="AL126" s="26"/>
    </row>
    <row r="127" spans="1:38" x14ac:dyDescent="0.2">
      <c r="A127" t="s">
        <v>245</v>
      </c>
      <c r="B127" s="26">
        <v>104</v>
      </c>
      <c r="C127" s="26">
        <v>3542</v>
      </c>
      <c r="D127">
        <v>23</v>
      </c>
      <c r="E127">
        <v>223</v>
      </c>
      <c r="F127">
        <v>82</v>
      </c>
      <c r="G127">
        <v>98</v>
      </c>
      <c r="H127">
        <v>145</v>
      </c>
      <c r="I127">
        <v>33</v>
      </c>
      <c r="J127">
        <v>2</v>
      </c>
      <c r="K127">
        <v>366</v>
      </c>
      <c r="L127">
        <v>244</v>
      </c>
      <c r="M127">
        <v>107</v>
      </c>
      <c r="N127">
        <v>83</v>
      </c>
      <c r="O127">
        <v>151</v>
      </c>
      <c r="P127">
        <v>59</v>
      </c>
      <c r="Q127">
        <v>80</v>
      </c>
      <c r="R127">
        <v>105</v>
      </c>
      <c r="S127">
        <v>23</v>
      </c>
      <c r="T127">
        <v>138</v>
      </c>
      <c r="U127">
        <v>195</v>
      </c>
      <c r="V127">
        <v>42</v>
      </c>
      <c r="W127">
        <v>67</v>
      </c>
      <c r="X127">
        <v>59</v>
      </c>
      <c r="Y127">
        <v>150</v>
      </c>
      <c r="Z127">
        <v>88</v>
      </c>
      <c r="AA127">
        <v>108</v>
      </c>
      <c r="AB127">
        <v>120</v>
      </c>
      <c r="AC127">
        <v>82</v>
      </c>
      <c r="AD127">
        <v>89</v>
      </c>
      <c r="AE127">
        <v>77</v>
      </c>
      <c r="AF127">
        <v>90</v>
      </c>
      <c r="AG127">
        <v>46</v>
      </c>
      <c r="AH127">
        <v>173</v>
      </c>
      <c r="AI127">
        <v>120</v>
      </c>
      <c r="AJ127">
        <v>74</v>
      </c>
      <c r="AL127" s="26"/>
    </row>
    <row r="128" spans="1:38" x14ac:dyDescent="0.2">
      <c r="A128" t="s">
        <v>145</v>
      </c>
      <c r="B128" s="26">
        <v>516</v>
      </c>
      <c r="C128" s="26">
        <v>443</v>
      </c>
      <c r="D128">
        <v>4</v>
      </c>
      <c r="E128">
        <v>34</v>
      </c>
      <c r="F128">
        <v>6</v>
      </c>
      <c r="G128">
        <v>13</v>
      </c>
      <c r="H128">
        <v>13</v>
      </c>
      <c r="I128">
        <v>18</v>
      </c>
      <c r="J128">
        <v>0</v>
      </c>
      <c r="K128">
        <v>6</v>
      </c>
      <c r="L128">
        <v>22</v>
      </c>
      <c r="M128">
        <v>3</v>
      </c>
      <c r="N128">
        <v>10</v>
      </c>
      <c r="O128">
        <v>17</v>
      </c>
      <c r="P128">
        <v>15</v>
      </c>
      <c r="Q128">
        <v>15</v>
      </c>
      <c r="R128">
        <v>11</v>
      </c>
      <c r="S128">
        <v>10</v>
      </c>
      <c r="T128">
        <v>3</v>
      </c>
      <c r="U128">
        <v>3</v>
      </c>
      <c r="V128">
        <v>13</v>
      </c>
      <c r="W128">
        <v>15</v>
      </c>
      <c r="X128">
        <v>7</v>
      </c>
      <c r="Y128">
        <v>18</v>
      </c>
      <c r="Z128">
        <v>6</v>
      </c>
      <c r="AA128">
        <v>14</v>
      </c>
      <c r="AB128">
        <v>33</v>
      </c>
      <c r="AC128">
        <v>5</v>
      </c>
      <c r="AD128">
        <v>19</v>
      </c>
      <c r="AE128">
        <v>10</v>
      </c>
      <c r="AF128">
        <v>0</v>
      </c>
      <c r="AG128">
        <v>23</v>
      </c>
      <c r="AH128">
        <v>26</v>
      </c>
      <c r="AI128">
        <v>33</v>
      </c>
      <c r="AJ128">
        <v>18</v>
      </c>
      <c r="AL128" s="26"/>
    </row>
    <row r="129" spans="1:38" x14ac:dyDescent="0.2">
      <c r="A129" t="s">
        <v>146</v>
      </c>
      <c r="B129" s="26">
        <v>524</v>
      </c>
      <c r="C129" s="26">
        <v>1435</v>
      </c>
      <c r="D129">
        <v>3</v>
      </c>
      <c r="E129">
        <v>46</v>
      </c>
      <c r="F129">
        <v>6</v>
      </c>
      <c r="G129">
        <v>254</v>
      </c>
      <c r="H129">
        <v>12</v>
      </c>
      <c r="I129">
        <v>74</v>
      </c>
      <c r="J129">
        <v>8</v>
      </c>
      <c r="K129">
        <v>22</v>
      </c>
      <c r="L129">
        <v>215</v>
      </c>
      <c r="M129">
        <v>3</v>
      </c>
      <c r="N129">
        <v>161</v>
      </c>
      <c r="O129">
        <v>12</v>
      </c>
      <c r="P129">
        <v>20</v>
      </c>
      <c r="Q129">
        <v>27</v>
      </c>
      <c r="R129">
        <v>54</v>
      </c>
      <c r="S129">
        <v>10</v>
      </c>
      <c r="T129">
        <v>89</v>
      </c>
      <c r="U129">
        <v>56</v>
      </c>
      <c r="V129">
        <v>16</v>
      </c>
      <c r="W129">
        <v>20</v>
      </c>
      <c r="X129">
        <v>9</v>
      </c>
      <c r="Y129">
        <v>21</v>
      </c>
      <c r="Z129">
        <v>47</v>
      </c>
      <c r="AA129">
        <v>24</v>
      </c>
      <c r="AB129">
        <v>42</v>
      </c>
      <c r="AC129">
        <v>25</v>
      </c>
      <c r="AD129">
        <v>3</v>
      </c>
      <c r="AE129">
        <v>14</v>
      </c>
      <c r="AF129">
        <v>21</v>
      </c>
      <c r="AG129">
        <v>8</v>
      </c>
      <c r="AH129">
        <v>20</v>
      </c>
      <c r="AI129">
        <v>57</v>
      </c>
      <c r="AJ129">
        <v>36</v>
      </c>
      <c r="AL129" s="26"/>
    </row>
    <row r="130" spans="1:38" x14ac:dyDescent="0.2">
      <c r="A130" t="s">
        <v>147</v>
      </c>
      <c r="B130" s="26">
        <v>528</v>
      </c>
      <c r="C130" s="26">
        <v>8673</v>
      </c>
      <c r="D130">
        <v>43</v>
      </c>
      <c r="E130">
        <v>418</v>
      </c>
      <c r="F130">
        <v>88</v>
      </c>
      <c r="G130">
        <v>220</v>
      </c>
      <c r="H130">
        <v>286</v>
      </c>
      <c r="I130">
        <v>515</v>
      </c>
      <c r="J130">
        <v>25</v>
      </c>
      <c r="K130">
        <v>229</v>
      </c>
      <c r="L130">
        <v>388</v>
      </c>
      <c r="M130">
        <v>165</v>
      </c>
      <c r="N130">
        <v>223</v>
      </c>
      <c r="O130">
        <v>211</v>
      </c>
      <c r="P130">
        <v>378</v>
      </c>
      <c r="Q130">
        <v>278</v>
      </c>
      <c r="R130">
        <v>143</v>
      </c>
      <c r="S130">
        <v>87</v>
      </c>
      <c r="T130">
        <v>197</v>
      </c>
      <c r="U130">
        <v>267</v>
      </c>
      <c r="V130">
        <v>266</v>
      </c>
      <c r="W130">
        <v>706</v>
      </c>
      <c r="X130">
        <v>188</v>
      </c>
      <c r="Y130">
        <v>323</v>
      </c>
      <c r="Z130">
        <v>228</v>
      </c>
      <c r="AA130">
        <v>300</v>
      </c>
      <c r="AB130">
        <v>137</v>
      </c>
      <c r="AC130">
        <v>115</v>
      </c>
      <c r="AD130">
        <v>420</v>
      </c>
      <c r="AE130">
        <v>302</v>
      </c>
      <c r="AF130">
        <v>138</v>
      </c>
      <c r="AG130">
        <v>241</v>
      </c>
      <c r="AH130">
        <v>152</v>
      </c>
      <c r="AI130">
        <v>435</v>
      </c>
      <c r="AJ130">
        <v>561</v>
      </c>
      <c r="AL130" s="26"/>
    </row>
    <row r="131" spans="1:38" x14ac:dyDescent="0.2">
      <c r="A131" t="s">
        <v>148</v>
      </c>
      <c r="B131" s="26">
        <v>554</v>
      </c>
      <c r="C131" s="26">
        <v>27486</v>
      </c>
      <c r="D131">
        <v>74</v>
      </c>
      <c r="E131">
        <v>970</v>
      </c>
      <c r="F131">
        <v>100</v>
      </c>
      <c r="G131">
        <v>1996</v>
      </c>
      <c r="H131">
        <v>487</v>
      </c>
      <c r="I131">
        <v>1657</v>
      </c>
      <c r="J131">
        <v>70</v>
      </c>
      <c r="K131">
        <v>451</v>
      </c>
      <c r="L131">
        <v>2062</v>
      </c>
      <c r="M131">
        <v>244</v>
      </c>
      <c r="N131">
        <v>413</v>
      </c>
      <c r="O131">
        <v>592</v>
      </c>
      <c r="P131">
        <v>2096</v>
      </c>
      <c r="Q131">
        <v>892</v>
      </c>
      <c r="R131">
        <v>278</v>
      </c>
      <c r="S131">
        <v>90</v>
      </c>
      <c r="T131">
        <v>297</v>
      </c>
      <c r="U131">
        <v>725</v>
      </c>
      <c r="V131">
        <v>1077</v>
      </c>
      <c r="W131">
        <v>1183</v>
      </c>
      <c r="X131">
        <v>419</v>
      </c>
      <c r="Y131">
        <v>1502</v>
      </c>
      <c r="Z131">
        <v>499</v>
      </c>
      <c r="AA131">
        <v>941</v>
      </c>
      <c r="AB131">
        <v>424</v>
      </c>
      <c r="AC131">
        <v>212</v>
      </c>
      <c r="AD131">
        <v>1055</v>
      </c>
      <c r="AE131">
        <v>973</v>
      </c>
      <c r="AF131">
        <v>244</v>
      </c>
      <c r="AG131">
        <v>1213</v>
      </c>
      <c r="AH131">
        <v>534</v>
      </c>
      <c r="AI131">
        <v>2125</v>
      </c>
      <c r="AJ131">
        <v>1590</v>
      </c>
      <c r="AL131" s="26"/>
    </row>
    <row r="132" spans="1:38" x14ac:dyDescent="0.2">
      <c r="A132" t="s">
        <v>149</v>
      </c>
      <c r="B132" s="26">
        <v>558</v>
      </c>
      <c r="C132" s="26">
        <v>66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10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L132" s="26"/>
    </row>
    <row r="133" spans="1:38" x14ac:dyDescent="0.2">
      <c r="A133" t="s">
        <v>150</v>
      </c>
      <c r="B133" s="26">
        <v>562</v>
      </c>
      <c r="C133" s="26">
        <v>75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16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L133" s="26"/>
    </row>
    <row r="134" spans="1:38" x14ac:dyDescent="0.2">
      <c r="A134" t="s">
        <v>151</v>
      </c>
      <c r="B134" s="26">
        <v>566</v>
      </c>
      <c r="C134" s="26">
        <v>68911</v>
      </c>
      <c r="D134">
        <v>1475</v>
      </c>
      <c r="E134">
        <v>2752</v>
      </c>
      <c r="F134">
        <v>1037</v>
      </c>
      <c r="G134">
        <v>3070</v>
      </c>
      <c r="H134">
        <v>614</v>
      </c>
      <c r="I134">
        <v>1483</v>
      </c>
      <c r="J134">
        <v>22</v>
      </c>
      <c r="K134">
        <v>1847</v>
      </c>
      <c r="L134">
        <v>1064</v>
      </c>
      <c r="M134">
        <v>1816</v>
      </c>
      <c r="N134">
        <v>3919</v>
      </c>
      <c r="O134">
        <v>6637</v>
      </c>
      <c r="P134">
        <v>983</v>
      </c>
      <c r="Q134">
        <v>2678</v>
      </c>
      <c r="R134">
        <v>638</v>
      </c>
      <c r="S134">
        <v>310</v>
      </c>
      <c r="T134">
        <v>437</v>
      </c>
      <c r="U134">
        <v>510</v>
      </c>
      <c r="V134">
        <v>1778</v>
      </c>
      <c r="W134">
        <v>607</v>
      </c>
      <c r="X134">
        <v>196</v>
      </c>
      <c r="Y134">
        <v>6120</v>
      </c>
      <c r="Z134">
        <v>5297</v>
      </c>
      <c r="AA134">
        <v>764</v>
      </c>
      <c r="AB134">
        <v>5421</v>
      </c>
      <c r="AC134">
        <v>984</v>
      </c>
      <c r="AD134">
        <v>207</v>
      </c>
      <c r="AE134">
        <v>10673</v>
      </c>
      <c r="AF134">
        <v>335</v>
      </c>
      <c r="AG134">
        <v>1012</v>
      </c>
      <c r="AH134">
        <v>1438</v>
      </c>
      <c r="AI134">
        <v>1490</v>
      </c>
      <c r="AJ134">
        <v>1299</v>
      </c>
      <c r="AL134" s="26"/>
    </row>
    <row r="135" spans="1:38" x14ac:dyDescent="0.2">
      <c r="A135" t="s">
        <v>152</v>
      </c>
      <c r="B135" s="26">
        <v>578</v>
      </c>
      <c r="C135" s="26">
        <v>3738</v>
      </c>
      <c r="D135">
        <v>14</v>
      </c>
      <c r="E135">
        <v>113</v>
      </c>
      <c r="F135">
        <v>12</v>
      </c>
      <c r="G135">
        <v>115</v>
      </c>
      <c r="H135">
        <v>102</v>
      </c>
      <c r="I135">
        <v>212</v>
      </c>
      <c r="J135">
        <v>5</v>
      </c>
      <c r="K135">
        <v>82</v>
      </c>
      <c r="L135">
        <v>138</v>
      </c>
      <c r="M135">
        <v>34</v>
      </c>
      <c r="N135">
        <v>78</v>
      </c>
      <c r="O135">
        <v>111</v>
      </c>
      <c r="P135">
        <v>146</v>
      </c>
      <c r="Q135">
        <v>137</v>
      </c>
      <c r="R135">
        <v>85</v>
      </c>
      <c r="S135">
        <v>15</v>
      </c>
      <c r="T135">
        <v>71</v>
      </c>
      <c r="U135">
        <v>75</v>
      </c>
      <c r="V135">
        <v>137</v>
      </c>
      <c r="W135">
        <v>275</v>
      </c>
      <c r="X135">
        <v>119</v>
      </c>
      <c r="Y135">
        <v>113</v>
      </c>
      <c r="Z135">
        <v>124</v>
      </c>
      <c r="AA135">
        <v>314</v>
      </c>
      <c r="AB135">
        <v>46</v>
      </c>
      <c r="AC135">
        <v>46</v>
      </c>
      <c r="AD135">
        <v>142</v>
      </c>
      <c r="AE135">
        <v>166</v>
      </c>
      <c r="AF135">
        <v>45</v>
      </c>
      <c r="AG135">
        <v>110</v>
      </c>
      <c r="AH135">
        <v>52</v>
      </c>
      <c r="AI135">
        <v>211</v>
      </c>
      <c r="AJ135">
        <v>293</v>
      </c>
      <c r="AL135" s="26"/>
    </row>
    <row r="136" spans="1:38" x14ac:dyDescent="0.2">
      <c r="A136" t="s">
        <v>92</v>
      </c>
      <c r="B136" s="26">
        <v>275</v>
      </c>
      <c r="C136" s="26">
        <v>931</v>
      </c>
      <c r="D136">
        <v>6</v>
      </c>
      <c r="E136">
        <v>48</v>
      </c>
      <c r="F136">
        <v>4</v>
      </c>
      <c r="G136">
        <v>73</v>
      </c>
      <c r="H136">
        <v>11</v>
      </c>
      <c r="I136">
        <v>40</v>
      </c>
      <c r="J136">
        <v>2</v>
      </c>
      <c r="K136">
        <v>33</v>
      </c>
      <c r="L136">
        <v>86</v>
      </c>
      <c r="M136">
        <v>21</v>
      </c>
      <c r="N136">
        <v>8</v>
      </c>
      <c r="O136">
        <v>19</v>
      </c>
      <c r="P136">
        <v>31</v>
      </c>
      <c r="Q136">
        <v>16</v>
      </c>
      <c r="R136">
        <v>18</v>
      </c>
      <c r="S136">
        <v>6</v>
      </c>
      <c r="T136">
        <v>13</v>
      </c>
      <c r="U136">
        <v>36</v>
      </c>
      <c r="V136">
        <v>17</v>
      </c>
      <c r="W136">
        <v>102</v>
      </c>
      <c r="X136">
        <v>29</v>
      </c>
      <c r="Y136">
        <v>16</v>
      </c>
      <c r="Z136">
        <v>11</v>
      </c>
      <c r="AA136">
        <v>48</v>
      </c>
      <c r="AB136">
        <v>13</v>
      </c>
      <c r="AC136">
        <v>4</v>
      </c>
      <c r="AD136">
        <v>25</v>
      </c>
      <c r="AE136">
        <v>25</v>
      </c>
      <c r="AF136">
        <v>10</v>
      </c>
      <c r="AG136">
        <v>3</v>
      </c>
      <c r="AH136">
        <v>3</v>
      </c>
      <c r="AI136">
        <v>25</v>
      </c>
      <c r="AJ136">
        <v>129</v>
      </c>
      <c r="AL136" s="26"/>
    </row>
    <row r="137" spans="1:38" x14ac:dyDescent="0.2">
      <c r="A137" t="s">
        <v>144</v>
      </c>
      <c r="B137" s="26">
        <v>512</v>
      </c>
      <c r="C137" s="26">
        <v>237</v>
      </c>
      <c r="D137">
        <v>0</v>
      </c>
      <c r="E137">
        <v>14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11</v>
      </c>
      <c r="L137">
        <v>12</v>
      </c>
      <c r="M137">
        <v>0</v>
      </c>
      <c r="N137">
        <v>0</v>
      </c>
      <c r="O137">
        <v>0</v>
      </c>
      <c r="P137">
        <v>24</v>
      </c>
      <c r="Q137">
        <v>0</v>
      </c>
      <c r="R137">
        <v>14</v>
      </c>
      <c r="S137">
        <v>0</v>
      </c>
      <c r="T137">
        <v>0</v>
      </c>
      <c r="U137">
        <v>0</v>
      </c>
      <c r="V137">
        <v>0</v>
      </c>
      <c r="W137">
        <v>10</v>
      </c>
      <c r="X137">
        <v>14</v>
      </c>
      <c r="Y137">
        <v>11</v>
      </c>
      <c r="Z137">
        <v>10</v>
      </c>
      <c r="AA137">
        <v>0</v>
      </c>
      <c r="AB137">
        <v>0</v>
      </c>
      <c r="AC137">
        <v>0</v>
      </c>
      <c r="AD137">
        <v>10</v>
      </c>
      <c r="AE137">
        <v>0</v>
      </c>
      <c r="AF137">
        <v>0</v>
      </c>
      <c r="AG137">
        <v>0</v>
      </c>
      <c r="AH137">
        <v>0</v>
      </c>
      <c r="AI137">
        <v>14</v>
      </c>
      <c r="AJ137">
        <v>25</v>
      </c>
      <c r="AL137" s="26"/>
    </row>
    <row r="138" spans="1:38" x14ac:dyDescent="0.2">
      <c r="A138" t="s">
        <v>153</v>
      </c>
      <c r="B138" s="26">
        <v>586</v>
      </c>
      <c r="C138" s="26">
        <v>66668</v>
      </c>
      <c r="D138">
        <v>1461</v>
      </c>
      <c r="E138">
        <v>1902</v>
      </c>
      <c r="F138">
        <v>193</v>
      </c>
      <c r="G138">
        <v>4799</v>
      </c>
      <c r="H138">
        <v>414</v>
      </c>
      <c r="I138">
        <v>635</v>
      </c>
      <c r="J138">
        <v>11</v>
      </c>
      <c r="K138">
        <v>3554</v>
      </c>
      <c r="L138">
        <v>5335</v>
      </c>
      <c r="M138">
        <v>822</v>
      </c>
      <c r="N138">
        <v>881</v>
      </c>
      <c r="O138">
        <v>1051</v>
      </c>
      <c r="P138">
        <v>750</v>
      </c>
      <c r="Q138">
        <v>932</v>
      </c>
      <c r="R138">
        <v>1983</v>
      </c>
      <c r="S138">
        <v>221</v>
      </c>
      <c r="T138">
        <v>1662</v>
      </c>
      <c r="U138">
        <v>4359</v>
      </c>
      <c r="V138">
        <v>458</v>
      </c>
      <c r="W138">
        <v>706</v>
      </c>
      <c r="X138">
        <v>773</v>
      </c>
      <c r="Y138">
        <v>1256</v>
      </c>
      <c r="Z138">
        <v>516</v>
      </c>
      <c r="AA138">
        <v>2092</v>
      </c>
      <c r="AB138">
        <v>9856</v>
      </c>
      <c r="AC138">
        <v>6298</v>
      </c>
      <c r="AD138">
        <v>361</v>
      </c>
      <c r="AE138">
        <v>493</v>
      </c>
      <c r="AF138">
        <v>543</v>
      </c>
      <c r="AG138">
        <v>827</v>
      </c>
      <c r="AH138">
        <v>7726</v>
      </c>
      <c r="AI138">
        <v>2759</v>
      </c>
      <c r="AJ138">
        <v>1041</v>
      </c>
      <c r="AL138" s="26"/>
    </row>
    <row r="139" spans="1:38" x14ac:dyDescent="0.2">
      <c r="A139" t="s">
        <v>154</v>
      </c>
      <c r="B139" s="26">
        <v>591</v>
      </c>
      <c r="C139" s="26">
        <v>158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17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11</v>
      </c>
      <c r="W139">
        <v>17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10</v>
      </c>
      <c r="AJ139">
        <v>20</v>
      </c>
      <c r="AL139" s="26"/>
    </row>
    <row r="140" spans="1:38" x14ac:dyDescent="0.2">
      <c r="A140" t="s">
        <v>155</v>
      </c>
      <c r="B140" s="26">
        <v>598</v>
      </c>
      <c r="C140" s="26">
        <v>278</v>
      </c>
      <c r="D140">
        <v>0</v>
      </c>
      <c r="E140">
        <v>0</v>
      </c>
      <c r="F140">
        <v>10</v>
      </c>
      <c r="G140">
        <v>15</v>
      </c>
      <c r="H140">
        <v>0</v>
      </c>
      <c r="I140">
        <v>24</v>
      </c>
      <c r="J140">
        <v>0</v>
      </c>
      <c r="K140">
        <v>0</v>
      </c>
      <c r="L140">
        <v>21</v>
      </c>
      <c r="M140">
        <v>0</v>
      </c>
      <c r="N140">
        <v>0</v>
      </c>
      <c r="O140">
        <v>17</v>
      </c>
      <c r="P140">
        <v>15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23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20</v>
      </c>
      <c r="AJ140">
        <v>19</v>
      </c>
      <c r="AL140" s="26"/>
    </row>
    <row r="141" spans="1:38" x14ac:dyDescent="0.2">
      <c r="A141" t="s">
        <v>156</v>
      </c>
      <c r="B141" s="26">
        <v>600</v>
      </c>
      <c r="C141" s="26">
        <v>120</v>
      </c>
      <c r="D141">
        <v>0</v>
      </c>
      <c r="E141">
        <v>16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L141" s="26"/>
    </row>
    <row r="142" spans="1:38" x14ac:dyDescent="0.2">
      <c r="A142" t="s">
        <v>157</v>
      </c>
      <c r="B142" s="26">
        <v>604</v>
      </c>
      <c r="C142" s="26">
        <v>1738</v>
      </c>
      <c r="D142">
        <v>5</v>
      </c>
      <c r="E142">
        <v>99</v>
      </c>
      <c r="F142">
        <v>14</v>
      </c>
      <c r="G142">
        <v>40</v>
      </c>
      <c r="H142">
        <v>34</v>
      </c>
      <c r="I142">
        <v>120</v>
      </c>
      <c r="J142">
        <v>2</v>
      </c>
      <c r="K142">
        <v>71</v>
      </c>
      <c r="L142">
        <v>59</v>
      </c>
      <c r="M142">
        <v>37</v>
      </c>
      <c r="N142">
        <v>25</v>
      </c>
      <c r="O142">
        <v>58</v>
      </c>
      <c r="P142">
        <v>78</v>
      </c>
      <c r="Q142">
        <v>30</v>
      </c>
      <c r="R142">
        <v>19</v>
      </c>
      <c r="S142">
        <v>3</v>
      </c>
      <c r="T142">
        <v>32</v>
      </c>
      <c r="U142">
        <v>31</v>
      </c>
      <c r="V142">
        <v>47</v>
      </c>
      <c r="W142">
        <v>121</v>
      </c>
      <c r="X142">
        <v>47</v>
      </c>
      <c r="Y142">
        <v>192</v>
      </c>
      <c r="Z142">
        <v>56</v>
      </c>
      <c r="AA142">
        <v>56</v>
      </c>
      <c r="AB142">
        <v>32</v>
      </c>
      <c r="AC142">
        <v>13</v>
      </c>
      <c r="AD142">
        <v>58</v>
      </c>
      <c r="AE142">
        <v>60</v>
      </c>
      <c r="AF142">
        <v>18</v>
      </c>
      <c r="AG142">
        <v>31</v>
      </c>
      <c r="AH142">
        <v>23</v>
      </c>
      <c r="AI142">
        <v>90</v>
      </c>
      <c r="AJ142">
        <v>137</v>
      </c>
      <c r="AL142" s="26"/>
    </row>
    <row r="143" spans="1:38" x14ac:dyDescent="0.2">
      <c r="A143" t="s">
        <v>158</v>
      </c>
      <c r="B143" s="26">
        <v>608</v>
      </c>
      <c r="C143" s="26">
        <v>18685</v>
      </c>
      <c r="D143">
        <v>182</v>
      </c>
      <c r="E143">
        <v>1011</v>
      </c>
      <c r="F143">
        <v>90</v>
      </c>
      <c r="G143">
        <v>1018</v>
      </c>
      <c r="H143">
        <v>207</v>
      </c>
      <c r="I143">
        <v>1075</v>
      </c>
      <c r="J143">
        <v>30</v>
      </c>
      <c r="K143">
        <v>445</v>
      </c>
      <c r="L143">
        <v>686</v>
      </c>
      <c r="M143">
        <v>449</v>
      </c>
      <c r="N143">
        <v>177</v>
      </c>
      <c r="O143">
        <v>194</v>
      </c>
      <c r="P143">
        <v>735</v>
      </c>
      <c r="Q143">
        <v>646</v>
      </c>
      <c r="R143">
        <v>273</v>
      </c>
      <c r="S143">
        <v>166</v>
      </c>
      <c r="T143">
        <v>451</v>
      </c>
      <c r="U143">
        <v>891</v>
      </c>
      <c r="V143">
        <v>421</v>
      </c>
      <c r="W143">
        <v>1617</v>
      </c>
      <c r="X143">
        <v>267</v>
      </c>
      <c r="Y143">
        <v>450</v>
      </c>
      <c r="Z143">
        <v>244</v>
      </c>
      <c r="AA143">
        <v>433</v>
      </c>
      <c r="AB143">
        <v>2299</v>
      </c>
      <c r="AC143">
        <v>318</v>
      </c>
      <c r="AD143">
        <v>258</v>
      </c>
      <c r="AE143">
        <v>460</v>
      </c>
      <c r="AF143">
        <v>257</v>
      </c>
      <c r="AG143">
        <v>234</v>
      </c>
      <c r="AH143">
        <v>583</v>
      </c>
      <c r="AI143">
        <v>786</v>
      </c>
      <c r="AJ143">
        <v>1332</v>
      </c>
      <c r="AL143" s="26"/>
    </row>
    <row r="144" spans="1:38" x14ac:dyDescent="0.2">
      <c r="A144" t="s">
        <v>159</v>
      </c>
      <c r="B144" s="26">
        <v>616</v>
      </c>
      <c r="C144" s="26">
        <v>22241</v>
      </c>
      <c r="D144">
        <v>159</v>
      </c>
      <c r="E144">
        <v>1339</v>
      </c>
      <c r="F144">
        <v>140</v>
      </c>
      <c r="G144">
        <v>1521</v>
      </c>
      <c r="H144">
        <v>405</v>
      </c>
      <c r="I144">
        <v>855</v>
      </c>
      <c r="J144">
        <v>7</v>
      </c>
      <c r="K144">
        <v>717</v>
      </c>
      <c r="L144">
        <v>3695</v>
      </c>
      <c r="M144">
        <v>543</v>
      </c>
      <c r="N144">
        <v>227</v>
      </c>
      <c r="O144">
        <v>520</v>
      </c>
      <c r="P144">
        <v>1138</v>
      </c>
      <c r="Q144">
        <v>869</v>
      </c>
      <c r="R144">
        <v>510</v>
      </c>
      <c r="S144">
        <v>166</v>
      </c>
      <c r="T144">
        <v>357</v>
      </c>
      <c r="U144">
        <v>842</v>
      </c>
      <c r="V144">
        <v>498</v>
      </c>
      <c r="W144">
        <v>800</v>
      </c>
      <c r="X144">
        <v>288</v>
      </c>
      <c r="Y144">
        <v>947</v>
      </c>
      <c r="Z144">
        <v>412</v>
      </c>
      <c r="AA144">
        <v>645</v>
      </c>
      <c r="AB144">
        <v>457</v>
      </c>
      <c r="AC144">
        <v>399</v>
      </c>
      <c r="AD144">
        <v>444</v>
      </c>
      <c r="AE144">
        <v>533</v>
      </c>
      <c r="AF144">
        <v>224</v>
      </c>
      <c r="AG144">
        <v>269</v>
      </c>
      <c r="AH144">
        <v>417</v>
      </c>
      <c r="AI144">
        <v>1135</v>
      </c>
      <c r="AJ144">
        <v>765</v>
      </c>
      <c r="AL144" s="26"/>
    </row>
    <row r="145" spans="1:38" x14ac:dyDescent="0.2">
      <c r="A145" t="s">
        <v>160</v>
      </c>
      <c r="B145" s="26">
        <v>620</v>
      </c>
      <c r="C145" s="26">
        <v>21705</v>
      </c>
      <c r="D145">
        <v>160</v>
      </c>
      <c r="E145">
        <v>796</v>
      </c>
      <c r="F145">
        <v>125</v>
      </c>
      <c r="G145">
        <v>1774</v>
      </c>
      <c r="H145">
        <v>155</v>
      </c>
      <c r="I145">
        <v>887</v>
      </c>
      <c r="J145">
        <v>20</v>
      </c>
      <c r="K145">
        <v>408</v>
      </c>
      <c r="L145">
        <v>906</v>
      </c>
      <c r="M145">
        <v>382</v>
      </c>
      <c r="N145">
        <v>259</v>
      </c>
      <c r="O145">
        <v>511</v>
      </c>
      <c r="P145">
        <v>883</v>
      </c>
      <c r="Q145">
        <v>818</v>
      </c>
      <c r="R145">
        <v>268</v>
      </c>
      <c r="S145">
        <v>74</v>
      </c>
      <c r="T145">
        <v>450</v>
      </c>
      <c r="U145">
        <v>669</v>
      </c>
      <c r="V145">
        <v>590</v>
      </c>
      <c r="W145">
        <v>1194</v>
      </c>
      <c r="X145">
        <v>299</v>
      </c>
      <c r="Y145">
        <v>3912</v>
      </c>
      <c r="Z145">
        <v>349</v>
      </c>
      <c r="AA145">
        <v>385</v>
      </c>
      <c r="AB145">
        <v>847</v>
      </c>
      <c r="AC145">
        <v>191</v>
      </c>
      <c r="AD145">
        <v>218</v>
      </c>
      <c r="AE145">
        <v>877</v>
      </c>
      <c r="AF145">
        <v>193</v>
      </c>
      <c r="AG145">
        <v>218</v>
      </c>
      <c r="AH145">
        <v>433</v>
      </c>
      <c r="AI145">
        <v>846</v>
      </c>
      <c r="AJ145">
        <v>1608</v>
      </c>
      <c r="AL145" s="26"/>
    </row>
    <row r="146" spans="1:38" x14ac:dyDescent="0.2">
      <c r="A146" t="s">
        <v>162</v>
      </c>
      <c r="B146" s="26">
        <v>634</v>
      </c>
      <c r="C146" s="26">
        <v>264</v>
      </c>
      <c r="D146">
        <v>0</v>
      </c>
      <c r="E146">
        <v>0</v>
      </c>
      <c r="F146">
        <v>0</v>
      </c>
      <c r="G146">
        <v>20</v>
      </c>
      <c r="H146">
        <v>0</v>
      </c>
      <c r="I146">
        <v>0</v>
      </c>
      <c r="J146">
        <v>0</v>
      </c>
      <c r="K146">
        <v>0</v>
      </c>
      <c r="L146">
        <v>26</v>
      </c>
      <c r="M146">
        <v>0</v>
      </c>
      <c r="N146">
        <v>0</v>
      </c>
      <c r="O146">
        <v>0</v>
      </c>
      <c r="P146">
        <v>0</v>
      </c>
      <c r="Q146">
        <v>10</v>
      </c>
      <c r="R146">
        <v>0</v>
      </c>
      <c r="S146">
        <v>0</v>
      </c>
      <c r="T146">
        <v>10</v>
      </c>
      <c r="U146">
        <v>11</v>
      </c>
      <c r="V146">
        <v>0</v>
      </c>
      <c r="W146">
        <v>15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12</v>
      </c>
      <c r="AD146">
        <v>0</v>
      </c>
      <c r="AE146">
        <v>21</v>
      </c>
      <c r="AF146">
        <v>0</v>
      </c>
      <c r="AG146">
        <v>0</v>
      </c>
      <c r="AH146">
        <v>0</v>
      </c>
      <c r="AI146">
        <v>0</v>
      </c>
      <c r="AJ146">
        <v>44</v>
      </c>
      <c r="AL146" s="26"/>
    </row>
    <row r="147" spans="1:38" x14ac:dyDescent="0.2">
      <c r="A147" t="s">
        <v>163</v>
      </c>
      <c r="B147" s="26">
        <v>642</v>
      </c>
      <c r="C147" s="26">
        <v>3056</v>
      </c>
      <c r="D147">
        <v>31</v>
      </c>
      <c r="E147">
        <v>282</v>
      </c>
      <c r="F147">
        <v>9</v>
      </c>
      <c r="G147">
        <v>274</v>
      </c>
      <c r="H147">
        <v>78</v>
      </c>
      <c r="I147">
        <v>131</v>
      </c>
      <c r="J147">
        <v>18</v>
      </c>
      <c r="K147">
        <v>113</v>
      </c>
      <c r="L147">
        <v>89</v>
      </c>
      <c r="M147">
        <v>112</v>
      </c>
      <c r="N147">
        <v>35</v>
      </c>
      <c r="O147">
        <v>134</v>
      </c>
      <c r="P147">
        <v>73</v>
      </c>
      <c r="Q147">
        <v>156</v>
      </c>
      <c r="R147">
        <v>91</v>
      </c>
      <c r="S147">
        <v>24</v>
      </c>
      <c r="T147">
        <v>66</v>
      </c>
      <c r="U147">
        <v>84</v>
      </c>
      <c r="V147">
        <v>66</v>
      </c>
      <c r="W147">
        <v>130</v>
      </c>
      <c r="X147">
        <v>56</v>
      </c>
      <c r="Y147">
        <v>88</v>
      </c>
      <c r="Z147">
        <v>78</v>
      </c>
      <c r="AA147">
        <v>72</v>
      </c>
      <c r="AB147">
        <v>140</v>
      </c>
      <c r="AC147">
        <v>95</v>
      </c>
      <c r="AD147">
        <v>67</v>
      </c>
      <c r="AE147">
        <v>71</v>
      </c>
      <c r="AF147">
        <v>50</v>
      </c>
      <c r="AG147">
        <v>41</v>
      </c>
      <c r="AH147">
        <v>83</v>
      </c>
      <c r="AI147">
        <v>53</v>
      </c>
      <c r="AJ147">
        <v>164</v>
      </c>
      <c r="AL147" s="26"/>
    </row>
    <row r="148" spans="1:38" x14ac:dyDescent="0.2">
      <c r="A148" t="s">
        <v>164</v>
      </c>
      <c r="B148" s="26">
        <v>643</v>
      </c>
      <c r="C148" s="26">
        <v>6320</v>
      </c>
      <c r="D148">
        <v>47</v>
      </c>
      <c r="E148">
        <v>602</v>
      </c>
      <c r="F148">
        <v>59</v>
      </c>
      <c r="G148">
        <v>214</v>
      </c>
      <c r="H148">
        <v>124</v>
      </c>
      <c r="I148">
        <v>444</v>
      </c>
      <c r="J148">
        <v>28</v>
      </c>
      <c r="K148">
        <v>191</v>
      </c>
      <c r="L148">
        <v>316</v>
      </c>
      <c r="M148">
        <v>109</v>
      </c>
      <c r="N148">
        <v>119</v>
      </c>
      <c r="O148">
        <v>110</v>
      </c>
      <c r="P148">
        <v>222</v>
      </c>
      <c r="Q148">
        <v>275</v>
      </c>
      <c r="R148">
        <v>118</v>
      </c>
      <c r="S148">
        <v>48</v>
      </c>
      <c r="T148">
        <v>122</v>
      </c>
      <c r="U148">
        <v>132</v>
      </c>
      <c r="V148">
        <v>150</v>
      </c>
      <c r="W148">
        <v>487</v>
      </c>
      <c r="X148">
        <v>103</v>
      </c>
      <c r="Y148">
        <v>155</v>
      </c>
      <c r="Z148">
        <v>154</v>
      </c>
      <c r="AA148">
        <v>148</v>
      </c>
      <c r="AB148">
        <v>158</v>
      </c>
      <c r="AC148">
        <v>121</v>
      </c>
      <c r="AD148">
        <v>144</v>
      </c>
      <c r="AE148">
        <v>205</v>
      </c>
      <c r="AF148">
        <v>82</v>
      </c>
      <c r="AG148">
        <v>182</v>
      </c>
      <c r="AH148">
        <v>80</v>
      </c>
      <c r="AI148">
        <v>186</v>
      </c>
      <c r="AJ148">
        <v>686</v>
      </c>
      <c r="AL148" s="26"/>
    </row>
    <row r="149" spans="1:38" x14ac:dyDescent="0.2">
      <c r="A149" t="s">
        <v>165</v>
      </c>
      <c r="B149" s="26">
        <v>646</v>
      </c>
      <c r="C149" s="26">
        <v>1641</v>
      </c>
      <c r="D149">
        <v>47</v>
      </c>
      <c r="E149">
        <v>53</v>
      </c>
      <c r="F149">
        <v>40</v>
      </c>
      <c r="G149">
        <v>48</v>
      </c>
      <c r="H149">
        <v>16</v>
      </c>
      <c r="I149">
        <v>44</v>
      </c>
      <c r="J149">
        <v>0</v>
      </c>
      <c r="K149">
        <v>67</v>
      </c>
      <c r="L149">
        <v>21</v>
      </c>
      <c r="M149">
        <v>63</v>
      </c>
      <c r="N149">
        <v>84</v>
      </c>
      <c r="O149">
        <v>64</v>
      </c>
      <c r="P149">
        <v>7</v>
      </c>
      <c r="Q149">
        <v>110</v>
      </c>
      <c r="R149">
        <v>18</v>
      </c>
      <c r="S149">
        <v>0</v>
      </c>
      <c r="T149">
        <v>17</v>
      </c>
      <c r="U149">
        <v>48</v>
      </c>
      <c r="V149">
        <v>39</v>
      </c>
      <c r="W149">
        <v>28</v>
      </c>
      <c r="X149">
        <v>27</v>
      </c>
      <c r="Y149">
        <v>117</v>
      </c>
      <c r="Z149">
        <v>139</v>
      </c>
      <c r="AA149">
        <v>31</v>
      </c>
      <c r="AB149">
        <v>202</v>
      </c>
      <c r="AC149">
        <v>54</v>
      </c>
      <c r="AD149">
        <v>8</v>
      </c>
      <c r="AE149">
        <v>49</v>
      </c>
      <c r="AF149">
        <v>45</v>
      </c>
      <c r="AG149">
        <v>10</v>
      </c>
      <c r="AH149">
        <v>56</v>
      </c>
      <c r="AI149">
        <v>67</v>
      </c>
      <c r="AJ149">
        <v>22</v>
      </c>
      <c r="AL149" s="26"/>
    </row>
    <row r="150" spans="1:38" x14ac:dyDescent="0.2">
      <c r="A150" t="s">
        <v>205</v>
      </c>
      <c r="B150" s="26">
        <v>882</v>
      </c>
      <c r="C150" s="26">
        <v>28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L150" s="26"/>
    </row>
    <row r="151" spans="1:38" x14ac:dyDescent="0.2">
      <c r="A151" t="s">
        <v>169</v>
      </c>
      <c r="B151" s="26">
        <v>678</v>
      </c>
      <c r="C151" s="26">
        <v>95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32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15</v>
      </c>
      <c r="AI151">
        <v>0</v>
      </c>
      <c r="AJ151">
        <v>0</v>
      </c>
      <c r="AL151" s="26"/>
    </row>
    <row r="152" spans="1:38" x14ac:dyDescent="0.2">
      <c r="A152" t="s">
        <v>170</v>
      </c>
      <c r="B152" s="26">
        <v>682</v>
      </c>
      <c r="C152" s="26">
        <v>3018</v>
      </c>
      <c r="D152">
        <v>10</v>
      </c>
      <c r="E152">
        <v>115</v>
      </c>
      <c r="F152">
        <v>10</v>
      </c>
      <c r="G152">
        <v>196</v>
      </c>
      <c r="H152">
        <v>28</v>
      </c>
      <c r="I152">
        <v>120</v>
      </c>
      <c r="J152">
        <v>5</v>
      </c>
      <c r="K152">
        <v>64</v>
      </c>
      <c r="L152">
        <v>400</v>
      </c>
      <c r="M152">
        <v>41</v>
      </c>
      <c r="N152">
        <v>39</v>
      </c>
      <c r="O152">
        <v>22</v>
      </c>
      <c r="P152">
        <v>333</v>
      </c>
      <c r="Q152">
        <v>84</v>
      </c>
      <c r="R152">
        <v>109</v>
      </c>
      <c r="S152">
        <v>10</v>
      </c>
      <c r="T152">
        <v>37</v>
      </c>
      <c r="U152">
        <v>99</v>
      </c>
      <c r="V152">
        <v>73</v>
      </c>
      <c r="W152">
        <v>205</v>
      </c>
      <c r="X152">
        <v>64</v>
      </c>
      <c r="Y152">
        <v>111</v>
      </c>
      <c r="Z152">
        <v>33</v>
      </c>
      <c r="AA152">
        <v>26</v>
      </c>
      <c r="AB152">
        <v>140</v>
      </c>
      <c r="AC152">
        <v>100</v>
      </c>
      <c r="AD152">
        <v>40</v>
      </c>
      <c r="AE152">
        <v>56</v>
      </c>
      <c r="AF152">
        <v>13</v>
      </c>
      <c r="AG152">
        <v>45</v>
      </c>
      <c r="AH152">
        <v>52</v>
      </c>
      <c r="AI152">
        <v>73</v>
      </c>
      <c r="AJ152">
        <v>265</v>
      </c>
      <c r="AL152" s="26"/>
    </row>
    <row r="153" spans="1:38" x14ac:dyDescent="0.2">
      <c r="A153" t="s">
        <v>171</v>
      </c>
      <c r="B153" s="26">
        <v>686</v>
      </c>
      <c r="C153" s="26">
        <v>472</v>
      </c>
      <c r="D153">
        <v>5</v>
      </c>
      <c r="E153">
        <v>10</v>
      </c>
      <c r="F153">
        <v>3</v>
      </c>
      <c r="G153">
        <v>31</v>
      </c>
      <c r="H153">
        <v>8</v>
      </c>
      <c r="I153">
        <v>15</v>
      </c>
      <c r="J153">
        <v>0</v>
      </c>
      <c r="K153">
        <v>17</v>
      </c>
      <c r="L153">
        <v>19</v>
      </c>
      <c r="M153">
        <v>8</v>
      </c>
      <c r="N153">
        <v>15</v>
      </c>
      <c r="O153">
        <v>24</v>
      </c>
      <c r="P153">
        <v>18</v>
      </c>
      <c r="Q153">
        <v>37</v>
      </c>
      <c r="R153">
        <v>3</v>
      </c>
      <c r="S153">
        <v>0</v>
      </c>
      <c r="T153">
        <v>0</v>
      </c>
      <c r="U153">
        <v>9</v>
      </c>
      <c r="V153">
        <v>11</v>
      </c>
      <c r="W153">
        <v>27</v>
      </c>
      <c r="X153">
        <v>6</v>
      </c>
      <c r="Y153">
        <v>26</v>
      </c>
      <c r="Z153">
        <v>30</v>
      </c>
      <c r="AA153">
        <v>6</v>
      </c>
      <c r="AB153">
        <v>30</v>
      </c>
      <c r="AC153">
        <v>6</v>
      </c>
      <c r="AD153">
        <v>3</v>
      </c>
      <c r="AE153">
        <v>35</v>
      </c>
      <c r="AF153">
        <v>6</v>
      </c>
      <c r="AG153">
        <v>12</v>
      </c>
      <c r="AH153">
        <v>8</v>
      </c>
      <c r="AI153">
        <v>20</v>
      </c>
      <c r="AJ153">
        <v>23</v>
      </c>
      <c r="AL153" s="26"/>
    </row>
    <row r="154" spans="1:38" x14ac:dyDescent="0.2">
      <c r="A154" t="s">
        <v>172</v>
      </c>
      <c r="B154" s="26">
        <v>688</v>
      </c>
      <c r="C154" s="26">
        <v>300</v>
      </c>
      <c r="D154">
        <v>0</v>
      </c>
      <c r="E154">
        <v>14</v>
      </c>
      <c r="F154">
        <v>0</v>
      </c>
      <c r="G154">
        <v>0</v>
      </c>
      <c r="H154">
        <v>0</v>
      </c>
      <c r="I154">
        <v>17</v>
      </c>
      <c r="J154">
        <v>0</v>
      </c>
      <c r="K154">
        <v>13</v>
      </c>
      <c r="L154">
        <v>33</v>
      </c>
      <c r="M154">
        <v>0</v>
      </c>
      <c r="N154">
        <v>0</v>
      </c>
      <c r="O154">
        <v>0</v>
      </c>
      <c r="P154">
        <v>28</v>
      </c>
      <c r="Q154">
        <v>14</v>
      </c>
      <c r="R154">
        <v>0</v>
      </c>
      <c r="S154">
        <v>0</v>
      </c>
      <c r="T154">
        <v>10</v>
      </c>
      <c r="U154">
        <v>13</v>
      </c>
      <c r="V154">
        <v>0</v>
      </c>
      <c r="W154">
        <v>18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18</v>
      </c>
      <c r="AJ154">
        <v>19</v>
      </c>
      <c r="AL154" s="26"/>
    </row>
    <row r="155" spans="1:38" x14ac:dyDescent="0.2">
      <c r="A155" t="s">
        <v>173</v>
      </c>
      <c r="B155" s="26">
        <v>690</v>
      </c>
      <c r="C155" s="26">
        <v>1461</v>
      </c>
      <c r="D155">
        <v>17</v>
      </c>
      <c r="E155">
        <v>55</v>
      </c>
      <c r="F155">
        <v>23</v>
      </c>
      <c r="G155">
        <v>55</v>
      </c>
      <c r="H155">
        <v>23</v>
      </c>
      <c r="I155">
        <v>21</v>
      </c>
      <c r="J155">
        <v>0</v>
      </c>
      <c r="K155">
        <v>64</v>
      </c>
      <c r="L155">
        <v>62</v>
      </c>
      <c r="M155">
        <v>29</v>
      </c>
      <c r="N155">
        <v>44</v>
      </c>
      <c r="O155">
        <v>35</v>
      </c>
      <c r="P155">
        <v>25</v>
      </c>
      <c r="Q155">
        <v>54</v>
      </c>
      <c r="R155">
        <v>24</v>
      </c>
      <c r="S155">
        <v>17</v>
      </c>
      <c r="T155">
        <v>38</v>
      </c>
      <c r="U155">
        <v>290</v>
      </c>
      <c r="V155">
        <v>30</v>
      </c>
      <c r="W155">
        <v>38</v>
      </c>
      <c r="X155">
        <v>39</v>
      </c>
      <c r="Y155">
        <v>36</v>
      </c>
      <c r="Z155">
        <v>85</v>
      </c>
      <c r="AA155">
        <v>30</v>
      </c>
      <c r="AB155">
        <v>40</v>
      </c>
      <c r="AC155">
        <v>22</v>
      </c>
      <c r="AD155">
        <v>18</v>
      </c>
      <c r="AE155">
        <v>42</v>
      </c>
      <c r="AF155">
        <v>10</v>
      </c>
      <c r="AG155">
        <v>20</v>
      </c>
      <c r="AH155">
        <v>72</v>
      </c>
      <c r="AI155">
        <v>43</v>
      </c>
      <c r="AJ155">
        <v>60</v>
      </c>
      <c r="AL155" s="26"/>
    </row>
    <row r="156" spans="1:38" x14ac:dyDescent="0.2">
      <c r="A156" t="s">
        <v>174</v>
      </c>
      <c r="B156" s="26">
        <v>694</v>
      </c>
      <c r="C156" s="26">
        <v>14011</v>
      </c>
      <c r="D156">
        <v>190</v>
      </c>
      <c r="E156">
        <v>355</v>
      </c>
      <c r="F156">
        <v>95</v>
      </c>
      <c r="G156">
        <v>553</v>
      </c>
      <c r="H156">
        <v>199</v>
      </c>
      <c r="I156">
        <v>313</v>
      </c>
      <c r="J156">
        <v>5</v>
      </c>
      <c r="K156">
        <v>582</v>
      </c>
      <c r="L156">
        <v>171</v>
      </c>
      <c r="M156">
        <v>358</v>
      </c>
      <c r="N156">
        <v>503</v>
      </c>
      <c r="O156">
        <v>788</v>
      </c>
      <c r="P156">
        <v>297</v>
      </c>
      <c r="Q156">
        <v>483</v>
      </c>
      <c r="R156">
        <v>81</v>
      </c>
      <c r="S156">
        <v>25</v>
      </c>
      <c r="T156">
        <v>65</v>
      </c>
      <c r="U156">
        <v>99</v>
      </c>
      <c r="V156">
        <v>253</v>
      </c>
      <c r="W156">
        <v>172</v>
      </c>
      <c r="X156">
        <v>26</v>
      </c>
      <c r="Y156">
        <v>1280</v>
      </c>
      <c r="Z156">
        <v>1191</v>
      </c>
      <c r="AA156">
        <v>187</v>
      </c>
      <c r="AB156">
        <v>813</v>
      </c>
      <c r="AC156">
        <v>130</v>
      </c>
      <c r="AD156">
        <v>52</v>
      </c>
      <c r="AE156">
        <v>3646</v>
      </c>
      <c r="AF156">
        <v>90</v>
      </c>
      <c r="AG156">
        <v>250</v>
      </c>
      <c r="AH156">
        <v>266</v>
      </c>
      <c r="AI156">
        <v>305</v>
      </c>
      <c r="AJ156">
        <v>188</v>
      </c>
      <c r="AL156" s="26"/>
    </row>
    <row r="157" spans="1:38" x14ac:dyDescent="0.2">
      <c r="A157" t="s">
        <v>175</v>
      </c>
      <c r="B157" s="26">
        <v>702</v>
      </c>
      <c r="C157" s="26">
        <v>9310</v>
      </c>
      <c r="D157">
        <v>51</v>
      </c>
      <c r="E157">
        <v>370</v>
      </c>
      <c r="F157">
        <v>88</v>
      </c>
      <c r="G157">
        <v>198</v>
      </c>
      <c r="H157">
        <v>187</v>
      </c>
      <c r="I157">
        <v>649</v>
      </c>
      <c r="J157">
        <v>36</v>
      </c>
      <c r="K157">
        <v>344</v>
      </c>
      <c r="L157">
        <v>614</v>
      </c>
      <c r="M157">
        <v>142</v>
      </c>
      <c r="N157">
        <v>150</v>
      </c>
      <c r="O157">
        <v>106</v>
      </c>
      <c r="P157">
        <v>311</v>
      </c>
      <c r="Q157">
        <v>237</v>
      </c>
      <c r="R157">
        <v>168</v>
      </c>
      <c r="S157">
        <v>64</v>
      </c>
      <c r="T157">
        <v>354</v>
      </c>
      <c r="U157">
        <v>398</v>
      </c>
      <c r="V157">
        <v>244</v>
      </c>
      <c r="W157">
        <v>710</v>
      </c>
      <c r="X157">
        <v>194</v>
      </c>
      <c r="Y157">
        <v>326</v>
      </c>
      <c r="Z157">
        <v>181</v>
      </c>
      <c r="AA157">
        <v>234</v>
      </c>
      <c r="AB157">
        <v>390</v>
      </c>
      <c r="AC157">
        <v>228</v>
      </c>
      <c r="AD157">
        <v>317</v>
      </c>
      <c r="AE157">
        <v>384</v>
      </c>
      <c r="AF157">
        <v>141</v>
      </c>
      <c r="AG157">
        <v>250</v>
      </c>
      <c r="AH157">
        <v>104</v>
      </c>
      <c r="AI157">
        <v>416</v>
      </c>
      <c r="AJ157">
        <v>722</v>
      </c>
      <c r="AL157" s="26"/>
    </row>
    <row r="158" spans="1:38" x14ac:dyDescent="0.2">
      <c r="A158" t="s">
        <v>176</v>
      </c>
      <c r="B158" s="26">
        <v>703</v>
      </c>
      <c r="C158" s="26">
        <v>2168</v>
      </c>
      <c r="D158">
        <v>9</v>
      </c>
      <c r="E158">
        <v>285</v>
      </c>
      <c r="F158">
        <v>36</v>
      </c>
      <c r="G158">
        <v>98</v>
      </c>
      <c r="H158">
        <v>79</v>
      </c>
      <c r="I158">
        <v>111</v>
      </c>
      <c r="J158">
        <v>3</v>
      </c>
      <c r="K158">
        <v>75</v>
      </c>
      <c r="L158">
        <v>99</v>
      </c>
      <c r="M158">
        <v>71</v>
      </c>
      <c r="N158">
        <v>22</v>
      </c>
      <c r="O158">
        <v>50</v>
      </c>
      <c r="P158">
        <v>39</v>
      </c>
      <c r="Q158">
        <v>120</v>
      </c>
      <c r="R158">
        <v>92</v>
      </c>
      <c r="S158">
        <v>15</v>
      </c>
      <c r="T158">
        <v>51</v>
      </c>
      <c r="U158">
        <v>56</v>
      </c>
      <c r="V158">
        <v>50</v>
      </c>
      <c r="W158">
        <v>60</v>
      </c>
      <c r="X158">
        <v>48</v>
      </c>
      <c r="Y158">
        <v>94</v>
      </c>
      <c r="Z158">
        <v>44</v>
      </c>
      <c r="AA158">
        <v>60</v>
      </c>
      <c r="AB158">
        <v>38</v>
      </c>
      <c r="AC158">
        <v>31</v>
      </c>
      <c r="AD158">
        <v>80</v>
      </c>
      <c r="AE158">
        <v>65</v>
      </c>
      <c r="AF158">
        <v>18</v>
      </c>
      <c r="AG158">
        <v>12</v>
      </c>
      <c r="AH158">
        <v>58</v>
      </c>
      <c r="AI158">
        <v>123</v>
      </c>
      <c r="AJ158">
        <v>75</v>
      </c>
      <c r="AL158" s="26"/>
    </row>
    <row r="159" spans="1:38" x14ac:dyDescent="0.2">
      <c r="A159" t="s">
        <v>178</v>
      </c>
      <c r="B159" s="26">
        <v>705</v>
      </c>
      <c r="C159" s="26">
        <v>414</v>
      </c>
      <c r="D159">
        <v>0</v>
      </c>
      <c r="E159">
        <v>30</v>
      </c>
      <c r="F159">
        <v>3</v>
      </c>
      <c r="G159">
        <v>18</v>
      </c>
      <c r="H159">
        <v>9</v>
      </c>
      <c r="I159">
        <v>25</v>
      </c>
      <c r="J159">
        <v>4</v>
      </c>
      <c r="K159">
        <v>22</v>
      </c>
      <c r="L159">
        <v>25</v>
      </c>
      <c r="M159">
        <v>17</v>
      </c>
      <c r="N159">
        <v>6</v>
      </c>
      <c r="O159">
        <v>5</v>
      </c>
      <c r="P159">
        <v>18</v>
      </c>
      <c r="Q159">
        <v>16</v>
      </c>
      <c r="R159">
        <v>4</v>
      </c>
      <c r="S159">
        <v>0</v>
      </c>
      <c r="T159">
        <v>7</v>
      </c>
      <c r="U159">
        <v>8</v>
      </c>
      <c r="V159">
        <v>4</v>
      </c>
      <c r="W159">
        <v>22</v>
      </c>
      <c r="X159">
        <v>5</v>
      </c>
      <c r="Y159">
        <v>13</v>
      </c>
      <c r="Z159">
        <v>7</v>
      </c>
      <c r="AA159">
        <v>22</v>
      </c>
      <c r="AB159">
        <v>0</v>
      </c>
      <c r="AC159">
        <v>6</v>
      </c>
      <c r="AD159">
        <v>15</v>
      </c>
      <c r="AE159">
        <v>9</v>
      </c>
      <c r="AF159">
        <v>8</v>
      </c>
      <c r="AG159">
        <v>13</v>
      </c>
      <c r="AH159">
        <v>11</v>
      </c>
      <c r="AI159">
        <v>17</v>
      </c>
      <c r="AJ159">
        <v>49</v>
      </c>
      <c r="AL159" s="26"/>
    </row>
    <row r="160" spans="1:38" x14ac:dyDescent="0.2">
      <c r="A160" t="s">
        <v>179</v>
      </c>
      <c r="B160" s="26">
        <v>706</v>
      </c>
      <c r="C160" s="26">
        <v>33830</v>
      </c>
      <c r="D160">
        <v>519</v>
      </c>
      <c r="E160">
        <v>1207</v>
      </c>
      <c r="F160">
        <v>48</v>
      </c>
      <c r="G160">
        <v>3381</v>
      </c>
      <c r="H160">
        <v>246</v>
      </c>
      <c r="I160">
        <v>1903</v>
      </c>
      <c r="J160">
        <v>6</v>
      </c>
      <c r="K160">
        <v>512</v>
      </c>
      <c r="L160">
        <v>3329</v>
      </c>
      <c r="M160">
        <v>1084</v>
      </c>
      <c r="N160">
        <v>1064</v>
      </c>
      <c r="O160">
        <v>705</v>
      </c>
      <c r="P160">
        <v>1198</v>
      </c>
      <c r="Q160">
        <v>2196</v>
      </c>
      <c r="R160">
        <v>1233</v>
      </c>
      <c r="S160">
        <v>11</v>
      </c>
      <c r="T160">
        <v>930</v>
      </c>
      <c r="U160">
        <v>1256</v>
      </c>
      <c r="V160">
        <v>1225</v>
      </c>
      <c r="W160">
        <v>657</v>
      </c>
      <c r="X160">
        <v>30</v>
      </c>
      <c r="Y160">
        <v>980</v>
      </c>
      <c r="Z160">
        <v>623</v>
      </c>
      <c r="AA160">
        <v>183</v>
      </c>
      <c r="AB160">
        <v>3161</v>
      </c>
      <c r="AC160">
        <v>1234</v>
      </c>
      <c r="AD160">
        <v>48</v>
      </c>
      <c r="AE160">
        <v>980</v>
      </c>
      <c r="AF160">
        <v>69</v>
      </c>
      <c r="AG160">
        <v>1353</v>
      </c>
      <c r="AH160">
        <v>1414</v>
      </c>
      <c r="AI160">
        <v>742</v>
      </c>
      <c r="AJ160">
        <v>303</v>
      </c>
      <c r="AL160" s="26"/>
    </row>
    <row r="161" spans="1:38" x14ac:dyDescent="0.2">
      <c r="A161" t="s">
        <v>180</v>
      </c>
      <c r="B161" s="26">
        <v>710</v>
      </c>
      <c r="C161" s="26">
        <v>45503</v>
      </c>
      <c r="D161">
        <v>227</v>
      </c>
      <c r="E161">
        <v>3144</v>
      </c>
      <c r="F161">
        <v>378</v>
      </c>
      <c r="G161">
        <v>1835</v>
      </c>
      <c r="H161">
        <v>1133</v>
      </c>
      <c r="I161">
        <v>2324</v>
      </c>
      <c r="J161">
        <v>50</v>
      </c>
      <c r="K161">
        <v>1166</v>
      </c>
      <c r="L161">
        <v>2148</v>
      </c>
      <c r="M161">
        <v>751</v>
      </c>
      <c r="N161">
        <v>652</v>
      </c>
      <c r="O161">
        <v>641</v>
      </c>
      <c r="P161">
        <v>1914</v>
      </c>
      <c r="Q161">
        <v>1722</v>
      </c>
      <c r="R161">
        <v>1029</v>
      </c>
      <c r="S161">
        <v>403</v>
      </c>
      <c r="T161">
        <v>790</v>
      </c>
      <c r="U161">
        <v>1074</v>
      </c>
      <c r="V161">
        <v>888</v>
      </c>
      <c r="W161">
        <v>1695</v>
      </c>
      <c r="X161">
        <v>1147</v>
      </c>
      <c r="Y161">
        <v>1599</v>
      </c>
      <c r="Z161">
        <v>957</v>
      </c>
      <c r="AA161">
        <v>3042</v>
      </c>
      <c r="AB161">
        <v>1031</v>
      </c>
      <c r="AC161">
        <v>766</v>
      </c>
      <c r="AD161">
        <v>1876</v>
      </c>
      <c r="AE161">
        <v>1258</v>
      </c>
      <c r="AF161">
        <v>767</v>
      </c>
      <c r="AG161">
        <v>1146</v>
      </c>
      <c r="AH161">
        <v>1542</v>
      </c>
      <c r="AI161">
        <v>4670</v>
      </c>
      <c r="AJ161">
        <v>1738</v>
      </c>
      <c r="AL161" s="26"/>
    </row>
    <row r="162" spans="1:38" x14ac:dyDescent="0.2">
      <c r="A162" s="2" t="s">
        <v>217</v>
      </c>
      <c r="B162" s="26">
        <v>911</v>
      </c>
      <c r="C162" s="2">
        <v>22477</v>
      </c>
      <c r="D162" s="2">
        <v>103</v>
      </c>
      <c r="E162" s="2">
        <v>882</v>
      </c>
      <c r="F162" s="2">
        <v>172</v>
      </c>
      <c r="G162" s="2">
        <v>1229</v>
      </c>
      <c r="H162" s="2">
        <v>368</v>
      </c>
      <c r="I162" s="2">
        <v>1169</v>
      </c>
      <c r="J162" s="2">
        <v>32</v>
      </c>
      <c r="K162" s="2">
        <v>645</v>
      </c>
      <c r="L162" s="2">
        <v>940</v>
      </c>
      <c r="M162" s="2">
        <v>445</v>
      </c>
      <c r="N162" s="2">
        <v>270</v>
      </c>
      <c r="O162" s="2">
        <v>682</v>
      </c>
      <c r="P162" s="2">
        <v>1143</v>
      </c>
      <c r="Q162" s="2">
        <v>798</v>
      </c>
      <c r="R162" s="2">
        <v>393</v>
      </c>
      <c r="S162" s="2">
        <v>152</v>
      </c>
      <c r="T162" s="2">
        <v>422</v>
      </c>
      <c r="U162" s="2">
        <v>636</v>
      </c>
      <c r="V162" s="2">
        <v>930</v>
      </c>
      <c r="W162" s="2">
        <v>2114</v>
      </c>
      <c r="X162" s="2">
        <v>422</v>
      </c>
      <c r="Y162" s="2">
        <v>1268</v>
      </c>
      <c r="Z162" s="2">
        <v>532</v>
      </c>
      <c r="AA162" s="2">
        <v>536</v>
      </c>
      <c r="AB162" s="2">
        <v>355</v>
      </c>
      <c r="AC162" s="2">
        <v>265</v>
      </c>
      <c r="AD162" s="2">
        <v>463</v>
      </c>
      <c r="AE162" s="2">
        <v>901</v>
      </c>
      <c r="AF162" s="2">
        <v>305</v>
      </c>
      <c r="AG162" s="2">
        <v>417</v>
      </c>
      <c r="AH162" s="2">
        <v>399</v>
      </c>
      <c r="AI162" s="2">
        <v>1064</v>
      </c>
      <c r="AJ162" s="2">
        <v>2023</v>
      </c>
      <c r="AL162" s="26"/>
    </row>
    <row r="163" spans="1:38" x14ac:dyDescent="0.2">
      <c r="A163" t="s">
        <v>67</v>
      </c>
      <c r="B163" s="26">
        <v>144</v>
      </c>
      <c r="C163" s="26">
        <v>49941</v>
      </c>
      <c r="D163">
        <v>303</v>
      </c>
      <c r="E163">
        <v>1681</v>
      </c>
      <c r="F163">
        <v>414</v>
      </c>
      <c r="G163">
        <v>5999</v>
      </c>
      <c r="H163">
        <v>712</v>
      </c>
      <c r="I163">
        <v>348</v>
      </c>
      <c r="J163">
        <v>7</v>
      </c>
      <c r="K163">
        <v>3236</v>
      </c>
      <c r="L163">
        <v>4241</v>
      </c>
      <c r="M163">
        <v>1487</v>
      </c>
      <c r="N163">
        <v>821</v>
      </c>
      <c r="O163">
        <v>151</v>
      </c>
      <c r="P163">
        <v>206</v>
      </c>
      <c r="Q163">
        <v>629</v>
      </c>
      <c r="R163">
        <v>5241</v>
      </c>
      <c r="S163">
        <v>178</v>
      </c>
      <c r="T163">
        <v>1552</v>
      </c>
      <c r="U163">
        <v>1448</v>
      </c>
      <c r="V163">
        <v>241</v>
      </c>
      <c r="W163">
        <v>306</v>
      </c>
      <c r="X163">
        <v>1919</v>
      </c>
      <c r="Y163">
        <v>458</v>
      </c>
      <c r="Z163">
        <v>2157</v>
      </c>
      <c r="AA163">
        <v>3874</v>
      </c>
      <c r="AB163">
        <v>3590</v>
      </c>
      <c r="AC163">
        <v>3195</v>
      </c>
      <c r="AD163">
        <v>322</v>
      </c>
      <c r="AE163">
        <v>372</v>
      </c>
      <c r="AF163">
        <v>1164</v>
      </c>
      <c r="AG163">
        <v>102</v>
      </c>
      <c r="AH163">
        <v>1661</v>
      </c>
      <c r="AI163">
        <v>1539</v>
      </c>
      <c r="AJ163">
        <v>387</v>
      </c>
      <c r="AL163" s="26"/>
    </row>
    <row r="164" spans="1:38" x14ac:dyDescent="0.2">
      <c r="A164" s="2" t="s">
        <v>280</v>
      </c>
      <c r="B164" s="26">
        <v>654</v>
      </c>
      <c r="C164" s="26">
        <v>424</v>
      </c>
      <c r="D164">
        <v>8</v>
      </c>
      <c r="E164">
        <v>14</v>
      </c>
      <c r="F164">
        <v>6</v>
      </c>
      <c r="G164">
        <v>52</v>
      </c>
      <c r="H164">
        <v>14</v>
      </c>
      <c r="I164">
        <v>23</v>
      </c>
      <c r="J164">
        <v>0</v>
      </c>
      <c r="K164">
        <v>4</v>
      </c>
      <c r="L164">
        <v>16</v>
      </c>
      <c r="M164">
        <v>7</v>
      </c>
      <c r="N164">
        <v>3</v>
      </c>
      <c r="O164">
        <v>7</v>
      </c>
      <c r="P164">
        <v>33</v>
      </c>
      <c r="Q164">
        <v>13</v>
      </c>
      <c r="R164">
        <v>29</v>
      </c>
      <c r="S164">
        <v>3</v>
      </c>
      <c r="T164">
        <v>10</v>
      </c>
      <c r="U164">
        <v>12</v>
      </c>
      <c r="V164">
        <v>9</v>
      </c>
      <c r="W164">
        <v>20</v>
      </c>
      <c r="X164">
        <v>9</v>
      </c>
      <c r="Y164">
        <v>28</v>
      </c>
      <c r="Z164">
        <v>7</v>
      </c>
      <c r="AA164">
        <v>12</v>
      </c>
      <c r="AB164">
        <v>3</v>
      </c>
      <c r="AC164">
        <v>0</v>
      </c>
      <c r="AD164">
        <v>6</v>
      </c>
      <c r="AE164">
        <v>13</v>
      </c>
      <c r="AF164">
        <v>6</v>
      </c>
      <c r="AG164">
        <v>3</v>
      </c>
      <c r="AH164">
        <v>17</v>
      </c>
      <c r="AI164">
        <v>17</v>
      </c>
      <c r="AJ164">
        <v>20</v>
      </c>
      <c r="AL164" s="26"/>
    </row>
    <row r="165" spans="1:38" x14ac:dyDescent="0.2">
      <c r="A165" t="s">
        <v>166</v>
      </c>
      <c r="B165" s="26">
        <v>659</v>
      </c>
      <c r="C165" s="26">
        <v>1333</v>
      </c>
      <c r="D165">
        <v>7</v>
      </c>
      <c r="E165">
        <v>52</v>
      </c>
      <c r="F165">
        <v>12</v>
      </c>
      <c r="G165">
        <v>172</v>
      </c>
      <c r="H165">
        <v>13</v>
      </c>
      <c r="I165">
        <v>31</v>
      </c>
      <c r="J165">
        <v>0</v>
      </c>
      <c r="K165">
        <v>50</v>
      </c>
      <c r="L165">
        <v>59</v>
      </c>
      <c r="M165">
        <v>71</v>
      </c>
      <c r="N165">
        <v>12</v>
      </c>
      <c r="O165">
        <v>89</v>
      </c>
      <c r="P165">
        <v>48</v>
      </c>
      <c r="Q165">
        <v>73</v>
      </c>
      <c r="R165">
        <v>33</v>
      </c>
      <c r="S165">
        <v>20</v>
      </c>
      <c r="T165">
        <v>18</v>
      </c>
      <c r="U165">
        <v>14</v>
      </c>
      <c r="V165">
        <v>41</v>
      </c>
      <c r="W165">
        <v>30</v>
      </c>
      <c r="X165">
        <v>3</v>
      </c>
      <c r="Y165">
        <v>77</v>
      </c>
      <c r="Z165">
        <v>78</v>
      </c>
      <c r="AA165">
        <v>12</v>
      </c>
      <c r="AB165">
        <v>44</v>
      </c>
      <c r="AC165">
        <v>44</v>
      </c>
      <c r="AD165">
        <v>5</v>
      </c>
      <c r="AE165">
        <v>68</v>
      </c>
      <c r="AF165">
        <v>10</v>
      </c>
      <c r="AG165">
        <v>25</v>
      </c>
      <c r="AH165">
        <v>71</v>
      </c>
      <c r="AI165">
        <v>22</v>
      </c>
      <c r="AJ165">
        <v>29</v>
      </c>
      <c r="AL165" s="26"/>
    </row>
    <row r="166" spans="1:38" x14ac:dyDescent="0.2">
      <c r="A166" t="s">
        <v>167</v>
      </c>
      <c r="B166" s="26">
        <v>662</v>
      </c>
      <c r="C166" s="26">
        <v>7051</v>
      </c>
      <c r="D166">
        <v>87</v>
      </c>
      <c r="E166">
        <v>47</v>
      </c>
      <c r="F166">
        <v>34</v>
      </c>
      <c r="G166">
        <v>503</v>
      </c>
      <c r="H166">
        <v>37</v>
      </c>
      <c r="I166">
        <v>51</v>
      </c>
      <c r="J166">
        <v>0</v>
      </c>
      <c r="K166">
        <v>129</v>
      </c>
      <c r="L166">
        <v>116</v>
      </c>
      <c r="M166">
        <v>146</v>
      </c>
      <c r="N166">
        <v>90</v>
      </c>
      <c r="O166">
        <v>878</v>
      </c>
      <c r="P166">
        <v>110</v>
      </c>
      <c r="Q166">
        <v>262</v>
      </c>
      <c r="R166">
        <v>70</v>
      </c>
      <c r="S166">
        <v>48</v>
      </c>
      <c r="T166">
        <v>29</v>
      </c>
      <c r="U166">
        <v>21</v>
      </c>
      <c r="V166">
        <v>353</v>
      </c>
      <c r="W166">
        <v>94</v>
      </c>
      <c r="X166">
        <v>15</v>
      </c>
      <c r="Y166">
        <v>254</v>
      </c>
      <c r="Z166">
        <v>360</v>
      </c>
      <c r="AA166">
        <v>49</v>
      </c>
      <c r="AB166">
        <v>894</v>
      </c>
      <c r="AC166">
        <v>301</v>
      </c>
      <c r="AD166">
        <v>4</v>
      </c>
      <c r="AE166">
        <v>568</v>
      </c>
      <c r="AF166">
        <v>23</v>
      </c>
      <c r="AG166">
        <v>500</v>
      </c>
      <c r="AH166">
        <v>402</v>
      </c>
      <c r="AI166">
        <v>143</v>
      </c>
      <c r="AJ166">
        <v>433</v>
      </c>
      <c r="AL166" s="26"/>
    </row>
    <row r="167" spans="1:38" x14ac:dyDescent="0.2">
      <c r="A167" t="s">
        <v>168</v>
      </c>
      <c r="B167" s="26">
        <v>670</v>
      </c>
      <c r="C167" s="26">
        <v>3312</v>
      </c>
      <c r="D167">
        <v>83</v>
      </c>
      <c r="E167">
        <v>43</v>
      </c>
      <c r="F167">
        <v>16</v>
      </c>
      <c r="G167">
        <v>160</v>
      </c>
      <c r="H167">
        <v>52</v>
      </c>
      <c r="I167">
        <v>39</v>
      </c>
      <c r="J167">
        <v>0</v>
      </c>
      <c r="K167">
        <v>296</v>
      </c>
      <c r="L167">
        <v>109</v>
      </c>
      <c r="M167">
        <v>235</v>
      </c>
      <c r="N167">
        <v>37</v>
      </c>
      <c r="O167">
        <v>380</v>
      </c>
      <c r="P167">
        <v>57</v>
      </c>
      <c r="Q167">
        <v>255</v>
      </c>
      <c r="R167">
        <v>34</v>
      </c>
      <c r="S167">
        <v>90</v>
      </c>
      <c r="T167">
        <v>22</v>
      </c>
      <c r="U167">
        <v>11</v>
      </c>
      <c r="V167">
        <v>140</v>
      </c>
      <c r="W167">
        <v>35</v>
      </c>
      <c r="X167">
        <v>9</v>
      </c>
      <c r="Y167">
        <v>81</v>
      </c>
      <c r="Z167">
        <v>201</v>
      </c>
      <c r="AA167">
        <v>43</v>
      </c>
      <c r="AB167">
        <v>217</v>
      </c>
      <c r="AC167">
        <v>127</v>
      </c>
      <c r="AD167">
        <v>6</v>
      </c>
      <c r="AE167">
        <v>90</v>
      </c>
      <c r="AF167">
        <v>11</v>
      </c>
      <c r="AG167">
        <v>56</v>
      </c>
      <c r="AH167">
        <v>260</v>
      </c>
      <c r="AI167">
        <v>74</v>
      </c>
      <c r="AJ167">
        <v>43</v>
      </c>
      <c r="AL167" s="26"/>
    </row>
    <row r="168" spans="1:38" x14ac:dyDescent="0.2">
      <c r="A168" t="s">
        <v>182</v>
      </c>
      <c r="B168" s="26">
        <v>729</v>
      </c>
      <c r="C168" s="26">
        <v>5466</v>
      </c>
      <c r="D168">
        <v>58</v>
      </c>
      <c r="E168">
        <v>344</v>
      </c>
      <c r="F168">
        <v>27</v>
      </c>
      <c r="G168">
        <v>545</v>
      </c>
      <c r="H168">
        <v>39</v>
      </c>
      <c r="I168">
        <v>455</v>
      </c>
      <c r="J168">
        <v>2</v>
      </c>
      <c r="K168">
        <v>115</v>
      </c>
      <c r="L168">
        <v>284</v>
      </c>
      <c r="M168">
        <v>116</v>
      </c>
      <c r="N168">
        <v>22</v>
      </c>
      <c r="O168">
        <v>88</v>
      </c>
      <c r="P168">
        <v>237</v>
      </c>
      <c r="Q168">
        <v>139</v>
      </c>
      <c r="R168">
        <v>121</v>
      </c>
      <c r="S168">
        <v>17</v>
      </c>
      <c r="T168">
        <v>93</v>
      </c>
      <c r="U168">
        <v>244</v>
      </c>
      <c r="V168">
        <v>122</v>
      </c>
      <c r="W168">
        <v>499</v>
      </c>
      <c r="X168">
        <v>63</v>
      </c>
      <c r="Y168">
        <v>166</v>
      </c>
      <c r="Z168">
        <v>55</v>
      </c>
      <c r="AA168">
        <v>41</v>
      </c>
      <c r="AB168">
        <v>196</v>
      </c>
      <c r="AC168">
        <v>41</v>
      </c>
      <c r="AD168">
        <v>55</v>
      </c>
      <c r="AE168">
        <v>183</v>
      </c>
      <c r="AF168">
        <v>17</v>
      </c>
      <c r="AG168">
        <v>36</v>
      </c>
      <c r="AH168">
        <v>45</v>
      </c>
      <c r="AI168">
        <v>122</v>
      </c>
      <c r="AJ168">
        <v>879</v>
      </c>
      <c r="AL168" s="26"/>
    </row>
    <row r="169" spans="1:38" x14ac:dyDescent="0.2">
      <c r="A169" t="s">
        <v>183</v>
      </c>
      <c r="B169" s="26">
        <v>752</v>
      </c>
      <c r="C169" s="26">
        <v>9492</v>
      </c>
      <c r="D169">
        <v>34</v>
      </c>
      <c r="E169">
        <v>341</v>
      </c>
      <c r="F169">
        <v>47</v>
      </c>
      <c r="G169">
        <v>250</v>
      </c>
      <c r="H169">
        <v>142</v>
      </c>
      <c r="I169">
        <v>646</v>
      </c>
      <c r="J169">
        <v>12</v>
      </c>
      <c r="K169">
        <v>142</v>
      </c>
      <c r="L169">
        <v>316</v>
      </c>
      <c r="M169">
        <v>128</v>
      </c>
      <c r="N169">
        <v>163</v>
      </c>
      <c r="O169">
        <v>197</v>
      </c>
      <c r="P169">
        <v>522</v>
      </c>
      <c r="Q169">
        <v>275</v>
      </c>
      <c r="R169">
        <v>112</v>
      </c>
      <c r="S169">
        <v>24</v>
      </c>
      <c r="T169">
        <v>112</v>
      </c>
      <c r="U169">
        <v>186</v>
      </c>
      <c r="V169">
        <v>361</v>
      </c>
      <c r="W169">
        <v>1107</v>
      </c>
      <c r="X169">
        <v>185</v>
      </c>
      <c r="Y169">
        <v>329</v>
      </c>
      <c r="Z169">
        <v>182</v>
      </c>
      <c r="AA169">
        <v>241</v>
      </c>
      <c r="AB169">
        <v>127</v>
      </c>
      <c r="AC169">
        <v>68</v>
      </c>
      <c r="AD169">
        <v>856</v>
      </c>
      <c r="AE169">
        <v>342</v>
      </c>
      <c r="AF169">
        <v>96</v>
      </c>
      <c r="AG169">
        <v>318</v>
      </c>
      <c r="AH169">
        <v>130</v>
      </c>
      <c r="AI169">
        <v>453</v>
      </c>
      <c r="AJ169">
        <v>1046</v>
      </c>
      <c r="AL169" s="26"/>
    </row>
    <row r="170" spans="1:38" x14ac:dyDescent="0.2">
      <c r="A170" t="s">
        <v>184</v>
      </c>
      <c r="B170" s="26">
        <v>756</v>
      </c>
      <c r="C170" s="26">
        <v>5382</v>
      </c>
      <c r="D170">
        <v>15</v>
      </c>
      <c r="E170">
        <v>430</v>
      </c>
      <c r="F170">
        <v>25</v>
      </c>
      <c r="G170">
        <v>155</v>
      </c>
      <c r="H170">
        <v>130</v>
      </c>
      <c r="I170">
        <v>381</v>
      </c>
      <c r="J170">
        <v>14</v>
      </c>
      <c r="K170">
        <v>87</v>
      </c>
      <c r="L170">
        <v>158</v>
      </c>
      <c r="M170">
        <v>82</v>
      </c>
      <c r="N170">
        <v>76</v>
      </c>
      <c r="O170">
        <v>257</v>
      </c>
      <c r="P170">
        <v>251</v>
      </c>
      <c r="Q170">
        <v>178</v>
      </c>
      <c r="R170">
        <v>97</v>
      </c>
      <c r="S170">
        <v>19</v>
      </c>
      <c r="T170">
        <v>79</v>
      </c>
      <c r="U170">
        <v>77</v>
      </c>
      <c r="V170">
        <v>195</v>
      </c>
      <c r="W170">
        <v>694</v>
      </c>
      <c r="X170">
        <v>133</v>
      </c>
      <c r="Y170">
        <v>208</v>
      </c>
      <c r="Z170">
        <v>80</v>
      </c>
      <c r="AA170">
        <v>141</v>
      </c>
      <c r="AB170">
        <v>37</v>
      </c>
      <c r="AC170">
        <v>44</v>
      </c>
      <c r="AD170">
        <v>249</v>
      </c>
      <c r="AE170">
        <v>159</v>
      </c>
      <c r="AF170">
        <v>53</v>
      </c>
      <c r="AG170">
        <v>127</v>
      </c>
      <c r="AH170">
        <v>56</v>
      </c>
      <c r="AI170">
        <v>238</v>
      </c>
      <c r="AJ170">
        <v>457</v>
      </c>
      <c r="AL170" s="26"/>
    </row>
    <row r="171" spans="1:38" x14ac:dyDescent="0.2">
      <c r="A171" t="s">
        <v>185</v>
      </c>
      <c r="B171" s="26">
        <v>760</v>
      </c>
      <c r="C171" s="26">
        <v>2070</v>
      </c>
      <c r="D171">
        <v>7</v>
      </c>
      <c r="E171">
        <v>95</v>
      </c>
      <c r="F171">
        <v>6</v>
      </c>
      <c r="G171">
        <v>139</v>
      </c>
      <c r="H171">
        <v>32</v>
      </c>
      <c r="I171">
        <v>80</v>
      </c>
      <c r="J171">
        <v>2</v>
      </c>
      <c r="K171">
        <v>30</v>
      </c>
      <c r="L171">
        <v>308</v>
      </c>
      <c r="M171">
        <v>38</v>
      </c>
      <c r="N171">
        <v>11</v>
      </c>
      <c r="O171">
        <v>33</v>
      </c>
      <c r="P171">
        <v>139</v>
      </c>
      <c r="Q171">
        <v>71</v>
      </c>
      <c r="R171">
        <v>59</v>
      </c>
      <c r="S171">
        <v>4</v>
      </c>
      <c r="T171">
        <v>48</v>
      </c>
      <c r="U171">
        <v>148</v>
      </c>
      <c r="V171">
        <v>53</v>
      </c>
      <c r="W171">
        <v>140</v>
      </c>
      <c r="X171">
        <v>52</v>
      </c>
      <c r="Y171">
        <v>24</v>
      </c>
      <c r="Z171">
        <v>33</v>
      </c>
      <c r="AA171">
        <v>54</v>
      </c>
      <c r="AB171">
        <v>19</v>
      </c>
      <c r="AC171">
        <v>27</v>
      </c>
      <c r="AD171">
        <v>45</v>
      </c>
      <c r="AE171">
        <v>28</v>
      </c>
      <c r="AF171">
        <v>18</v>
      </c>
      <c r="AG171">
        <v>3</v>
      </c>
      <c r="AH171">
        <v>18</v>
      </c>
      <c r="AI171">
        <v>55</v>
      </c>
      <c r="AJ171">
        <v>251</v>
      </c>
      <c r="AL171" s="26"/>
    </row>
    <row r="172" spans="1:38" x14ac:dyDescent="0.2">
      <c r="A172" t="s">
        <v>71</v>
      </c>
      <c r="B172" s="26">
        <v>158</v>
      </c>
      <c r="C172" s="26">
        <v>2177</v>
      </c>
      <c r="D172">
        <v>6</v>
      </c>
      <c r="E172">
        <v>295</v>
      </c>
      <c r="F172">
        <v>8</v>
      </c>
      <c r="G172">
        <v>89</v>
      </c>
      <c r="H172">
        <v>44</v>
      </c>
      <c r="I172">
        <v>139</v>
      </c>
      <c r="J172">
        <v>5</v>
      </c>
      <c r="K172">
        <v>87</v>
      </c>
      <c r="L172">
        <v>144</v>
      </c>
      <c r="M172">
        <v>38</v>
      </c>
      <c r="N172">
        <v>36</v>
      </c>
      <c r="O172">
        <v>23</v>
      </c>
      <c r="P172">
        <v>69</v>
      </c>
      <c r="Q172">
        <v>30</v>
      </c>
      <c r="R172">
        <v>135</v>
      </c>
      <c r="S172">
        <v>14</v>
      </c>
      <c r="T172">
        <v>43</v>
      </c>
      <c r="U172">
        <v>35</v>
      </c>
      <c r="V172">
        <v>63</v>
      </c>
      <c r="W172">
        <v>136</v>
      </c>
      <c r="X172">
        <v>51</v>
      </c>
      <c r="Y172">
        <v>39</v>
      </c>
      <c r="Z172">
        <v>58</v>
      </c>
      <c r="AA172">
        <v>42</v>
      </c>
      <c r="AB172">
        <v>36</v>
      </c>
      <c r="AC172">
        <v>10</v>
      </c>
      <c r="AD172">
        <v>27</v>
      </c>
      <c r="AE172">
        <v>101</v>
      </c>
      <c r="AF172">
        <v>22</v>
      </c>
      <c r="AG172">
        <v>67</v>
      </c>
      <c r="AH172">
        <v>17</v>
      </c>
      <c r="AI172">
        <v>76</v>
      </c>
      <c r="AJ172">
        <v>192</v>
      </c>
      <c r="AL172" s="26"/>
    </row>
    <row r="173" spans="1:38" x14ac:dyDescent="0.2">
      <c r="A173" t="s">
        <v>186</v>
      </c>
      <c r="B173" s="26">
        <v>762</v>
      </c>
      <c r="C173" s="26">
        <v>55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12</v>
      </c>
      <c r="AL173" s="26"/>
    </row>
    <row r="174" spans="1:38" x14ac:dyDescent="0.2">
      <c r="A174" t="s">
        <v>200</v>
      </c>
      <c r="B174" s="26">
        <v>834</v>
      </c>
      <c r="C174" s="26">
        <v>16580</v>
      </c>
      <c r="D174">
        <v>119</v>
      </c>
      <c r="E174">
        <v>1284</v>
      </c>
      <c r="F174">
        <v>188</v>
      </c>
      <c r="G174">
        <v>1714</v>
      </c>
      <c r="H174">
        <v>176</v>
      </c>
      <c r="I174">
        <v>207</v>
      </c>
      <c r="J174">
        <v>21</v>
      </c>
      <c r="K174">
        <v>919</v>
      </c>
      <c r="L174">
        <v>1195</v>
      </c>
      <c r="M174">
        <v>501</v>
      </c>
      <c r="N174">
        <v>303</v>
      </c>
      <c r="O174">
        <v>196</v>
      </c>
      <c r="P174">
        <v>165</v>
      </c>
      <c r="Q174">
        <v>345</v>
      </c>
      <c r="R174">
        <v>2338</v>
      </c>
      <c r="S174">
        <v>103</v>
      </c>
      <c r="T174">
        <v>670</v>
      </c>
      <c r="U174">
        <v>1049</v>
      </c>
      <c r="V174">
        <v>108</v>
      </c>
      <c r="W174">
        <v>266</v>
      </c>
      <c r="X174">
        <v>300</v>
      </c>
      <c r="Y174">
        <v>347</v>
      </c>
      <c r="Z174">
        <v>230</v>
      </c>
      <c r="AA174">
        <v>416</v>
      </c>
      <c r="AB174">
        <v>825</v>
      </c>
      <c r="AC174">
        <v>890</v>
      </c>
      <c r="AD174">
        <v>212</v>
      </c>
      <c r="AE174">
        <v>183</v>
      </c>
      <c r="AF174">
        <v>270</v>
      </c>
      <c r="AG174">
        <v>102</v>
      </c>
      <c r="AH174">
        <v>299</v>
      </c>
      <c r="AI174">
        <v>418</v>
      </c>
      <c r="AJ174">
        <v>223</v>
      </c>
      <c r="AL174" s="26"/>
    </row>
    <row r="175" spans="1:38" x14ac:dyDescent="0.2">
      <c r="A175" t="s">
        <v>187</v>
      </c>
      <c r="B175" s="26">
        <v>764</v>
      </c>
      <c r="C175" s="26">
        <v>4821</v>
      </c>
      <c r="D175">
        <v>27</v>
      </c>
      <c r="E175">
        <v>152</v>
      </c>
      <c r="F175">
        <v>52</v>
      </c>
      <c r="G175">
        <v>201</v>
      </c>
      <c r="H175">
        <v>105</v>
      </c>
      <c r="I175">
        <v>236</v>
      </c>
      <c r="J175">
        <v>11</v>
      </c>
      <c r="K175">
        <v>155</v>
      </c>
      <c r="L175">
        <v>216</v>
      </c>
      <c r="M175">
        <v>84</v>
      </c>
      <c r="N175">
        <v>76</v>
      </c>
      <c r="O175">
        <v>64</v>
      </c>
      <c r="P175">
        <v>263</v>
      </c>
      <c r="Q175">
        <v>91</v>
      </c>
      <c r="R175">
        <v>75</v>
      </c>
      <c r="S175">
        <v>59</v>
      </c>
      <c r="T175">
        <v>130</v>
      </c>
      <c r="U175">
        <v>221</v>
      </c>
      <c r="V175">
        <v>141</v>
      </c>
      <c r="W175">
        <v>451</v>
      </c>
      <c r="X175">
        <v>133</v>
      </c>
      <c r="Y175">
        <v>124</v>
      </c>
      <c r="Z175">
        <v>116</v>
      </c>
      <c r="AA175">
        <v>204</v>
      </c>
      <c r="AB175">
        <v>144</v>
      </c>
      <c r="AC175">
        <v>62</v>
      </c>
      <c r="AD175">
        <v>155</v>
      </c>
      <c r="AE175">
        <v>195</v>
      </c>
      <c r="AF175">
        <v>105</v>
      </c>
      <c r="AG175">
        <v>93</v>
      </c>
      <c r="AH175">
        <v>92</v>
      </c>
      <c r="AI175">
        <v>260</v>
      </c>
      <c r="AJ175">
        <v>330</v>
      </c>
      <c r="AL175" s="26"/>
    </row>
    <row r="176" spans="1:38" x14ac:dyDescent="0.2">
      <c r="A176" t="s">
        <v>188</v>
      </c>
      <c r="B176" s="26">
        <v>768</v>
      </c>
      <c r="C176" s="26">
        <v>415</v>
      </c>
      <c r="D176">
        <v>0</v>
      </c>
      <c r="E176">
        <v>0</v>
      </c>
      <c r="F176">
        <v>0</v>
      </c>
      <c r="G176">
        <v>14</v>
      </c>
      <c r="H176">
        <v>0</v>
      </c>
      <c r="I176">
        <v>30</v>
      </c>
      <c r="J176">
        <v>0</v>
      </c>
      <c r="K176">
        <v>28</v>
      </c>
      <c r="L176">
        <v>0</v>
      </c>
      <c r="M176">
        <v>23</v>
      </c>
      <c r="N176">
        <v>16</v>
      </c>
      <c r="O176">
        <v>26</v>
      </c>
      <c r="P176">
        <v>0</v>
      </c>
      <c r="Q176">
        <v>24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51</v>
      </c>
      <c r="Z176">
        <v>44</v>
      </c>
      <c r="AA176">
        <v>0</v>
      </c>
      <c r="AB176">
        <v>12</v>
      </c>
      <c r="AC176">
        <v>0</v>
      </c>
      <c r="AD176">
        <v>10</v>
      </c>
      <c r="AE176">
        <v>42</v>
      </c>
      <c r="AF176">
        <v>0</v>
      </c>
      <c r="AG176">
        <v>0</v>
      </c>
      <c r="AH176">
        <v>18</v>
      </c>
      <c r="AI176">
        <v>12</v>
      </c>
      <c r="AJ176">
        <v>0</v>
      </c>
      <c r="AL176" s="26"/>
    </row>
    <row r="177" spans="1:38" x14ac:dyDescent="0.2">
      <c r="A177" t="s">
        <v>189</v>
      </c>
      <c r="B177" s="26">
        <v>780</v>
      </c>
      <c r="C177" s="26">
        <v>11838</v>
      </c>
      <c r="D177">
        <v>119</v>
      </c>
      <c r="E177">
        <v>377</v>
      </c>
      <c r="F177">
        <v>134</v>
      </c>
      <c r="G177">
        <v>677</v>
      </c>
      <c r="H177">
        <v>164</v>
      </c>
      <c r="I177">
        <v>319</v>
      </c>
      <c r="J177">
        <v>6</v>
      </c>
      <c r="K177">
        <v>609</v>
      </c>
      <c r="L177">
        <v>611</v>
      </c>
      <c r="M177">
        <v>714</v>
      </c>
      <c r="N177">
        <v>244</v>
      </c>
      <c r="O177">
        <v>549</v>
      </c>
      <c r="P177">
        <v>471</v>
      </c>
      <c r="Q177">
        <v>755</v>
      </c>
      <c r="R177">
        <v>259</v>
      </c>
      <c r="S177">
        <v>98</v>
      </c>
      <c r="T177">
        <v>237</v>
      </c>
      <c r="U177">
        <v>276</v>
      </c>
      <c r="V177">
        <v>381</v>
      </c>
      <c r="W177">
        <v>348</v>
      </c>
      <c r="X177">
        <v>143</v>
      </c>
      <c r="Y177">
        <v>540</v>
      </c>
      <c r="Z177">
        <v>617</v>
      </c>
      <c r="AA177">
        <v>319</v>
      </c>
      <c r="AB177">
        <v>434</v>
      </c>
      <c r="AC177">
        <v>371</v>
      </c>
      <c r="AD177">
        <v>111</v>
      </c>
      <c r="AE177">
        <v>341</v>
      </c>
      <c r="AF177">
        <v>160</v>
      </c>
      <c r="AG177">
        <v>182</v>
      </c>
      <c r="AH177">
        <v>567</v>
      </c>
      <c r="AI177">
        <v>405</v>
      </c>
      <c r="AJ177">
        <v>300</v>
      </c>
      <c r="AL177" s="26"/>
    </row>
    <row r="178" spans="1:38" x14ac:dyDescent="0.2">
      <c r="A178" t="s">
        <v>191</v>
      </c>
      <c r="B178" s="26">
        <v>788</v>
      </c>
      <c r="C178" s="26">
        <v>1396</v>
      </c>
      <c r="D178">
        <v>22</v>
      </c>
      <c r="E178">
        <v>47</v>
      </c>
      <c r="F178">
        <v>9</v>
      </c>
      <c r="G178">
        <v>64</v>
      </c>
      <c r="H178">
        <v>31</v>
      </c>
      <c r="I178">
        <v>44</v>
      </c>
      <c r="J178">
        <v>0</v>
      </c>
      <c r="K178">
        <v>69</v>
      </c>
      <c r="L178">
        <v>83</v>
      </c>
      <c r="M178">
        <v>31</v>
      </c>
      <c r="N178">
        <v>23</v>
      </c>
      <c r="O178">
        <v>48</v>
      </c>
      <c r="P178">
        <v>40</v>
      </c>
      <c r="Q178">
        <v>41</v>
      </c>
      <c r="R178">
        <v>31</v>
      </c>
      <c r="S178">
        <v>30</v>
      </c>
      <c r="T178">
        <v>39</v>
      </c>
      <c r="U178">
        <v>40</v>
      </c>
      <c r="V178">
        <v>30</v>
      </c>
      <c r="W178">
        <v>79</v>
      </c>
      <c r="X178">
        <v>21</v>
      </c>
      <c r="Y178">
        <v>109</v>
      </c>
      <c r="Z178">
        <v>37</v>
      </c>
      <c r="AA178">
        <v>35</v>
      </c>
      <c r="AB178">
        <v>64</v>
      </c>
      <c r="AC178">
        <v>46</v>
      </c>
      <c r="AD178">
        <v>16</v>
      </c>
      <c r="AE178">
        <v>30</v>
      </c>
      <c r="AF178">
        <v>9</v>
      </c>
      <c r="AG178">
        <v>32</v>
      </c>
      <c r="AH178">
        <v>24</v>
      </c>
      <c r="AI178">
        <v>44</v>
      </c>
      <c r="AJ178">
        <v>128</v>
      </c>
      <c r="AL178" s="26"/>
    </row>
    <row r="179" spans="1:38" x14ac:dyDescent="0.2">
      <c r="A179" t="s">
        <v>192</v>
      </c>
      <c r="B179" s="26">
        <v>792</v>
      </c>
      <c r="C179" s="26">
        <v>39122</v>
      </c>
      <c r="D179">
        <v>267</v>
      </c>
      <c r="E179">
        <v>1133</v>
      </c>
      <c r="F179">
        <v>174</v>
      </c>
      <c r="G179">
        <v>372</v>
      </c>
      <c r="H179">
        <v>290</v>
      </c>
      <c r="I179">
        <v>564</v>
      </c>
      <c r="J179">
        <v>12</v>
      </c>
      <c r="K179">
        <v>931</v>
      </c>
      <c r="L179">
        <v>436</v>
      </c>
      <c r="M179">
        <v>6176</v>
      </c>
      <c r="N179">
        <v>495</v>
      </c>
      <c r="O179">
        <v>7728</v>
      </c>
      <c r="P179">
        <v>319</v>
      </c>
      <c r="Q179">
        <v>8588</v>
      </c>
      <c r="R179">
        <v>240</v>
      </c>
      <c r="S179">
        <v>110</v>
      </c>
      <c r="T179">
        <v>194</v>
      </c>
      <c r="U179">
        <v>274</v>
      </c>
      <c r="V179">
        <v>3122</v>
      </c>
      <c r="W179">
        <v>593</v>
      </c>
      <c r="X179">
        <v>184</v>
      </c>
      <c r="Y179">
        <v>466</v>
      </c>
      <c r="Z179">
        <v>738</v>
      </c>
      <c r="AA179">
        <v>262</v>
      </c>
      <c r="AB179">
        <v>482</v>
      </c>
      <c r="AC179">
        <v>480</v>
      </c>
      <c r="AD179">
        <v>299</v>
      </c>
      <c r="AE179">
        <v>805</v>
      </c>
      <c r="AF179">
        <v>188</v>
      </c>
      <c r="AG179">
        <v>444</v>
      </c>
      <c r="AH179">
        <v>1728</v>
      </c>
      <c r="AI179">
        <v>419</v>
      </c>
      <c r="AJ179">
        <v>609</v>
      </c>
      <c r="AL179" s="26"/>
    </row>
    <row r="180" spans="1:38" x14ac:dyDescent="0.2">
      <c r="A180" t="s">
        <v>193</v>
      </c>
      <c r="B180" s="26">
        <v>795</v>
      </c>
      <c r="C180" s="26">
        <v>47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17</v>
      </c>
      <c r="AL180" s="26"/>
    </row>
    <row r="181" spans="1:38" x14ac:dyDescent="0.2">
      <c r="A181" t="s">
        <v>194</v>
      </c>
      <c r="B181" s="26">
        <v>800</v>
      </c>
      <c r="C181" s="26">
        <v>32094</v>
      </c>
      <c r="D181">
        <v>320</v>
      </c>
      <c r="E181">
        <v>1728</v>
      </c>
      <c r="F181">
        <v>305</v>
      </c>
      <c r="G181">
        <v>3232</v>
      </c>
      <c r="H181">
        <v>425</v>
      </c>
      <c r="I181">
        <v>410</v>
      </c>
      <c r="J181">
        <v>5</v>
      </c>
      <c r="K181">
        <v>1974</v>
      </c>
      <c r="L181">
        <v>1736</v>
      </c>
      <c r="M181">
        <v>1012</v>
      </c>
      <c r="N181">
        <v>837</v>
      </c>
      <c r="O181">
        <v>522</v>
      </c>
      <c r="P181">
        <v>341</v>
      </c>
      <c r="Q181">
        <v>1243</v>
      </c>
      <c r="R181">
        <v>3668</v>
      </c>
      <c r="S181">
        <v>153</v>
      </c>
      <c r="T181">
        <v>1009</v>
      </c>
      <c r="U181">
        <v>1328</v>
      </c>
      <c r="V181">
        <v>278</v>
      </c>
      <c r="W181">
        <v>354</v>
      </c>
      <c r="X181">
        <v>446</v>
      </c>
      <c r="Y181">
        <v>1184</v>
      </c>
      <c r="Z181">
        <v>1106</v>
      </c>
      <c r="AA181">
        <v>867</v>
      </c>
      <c r="AB181">
        <v>2050</v>
      </c>
      <c r="AC181">
        <v>1505</v>
      </c>
      <c r="AD181">
        <v>262</v>
      </c>
      <c r="AE181">
        <v>1137</v>
      </c>
      <c r="AF181">
        <v>384</v>
      </c>
      <c r="AG181">
        <v>238</v>
      </c>
      <c r="AH181">
        <v>555</v>
      </c>
      <c r="AI181">
        <v>1063</v>
      </c>
      <c r="AJ181">
        <v>417</v>
      </c>
    </row>
    <row r="182" spans="1:38" x14ac:dyDescent="0.2">
      <c r="A182" t="s">
        <v>195</v>
      </c>
      <c r="B182" s="26">
        <v>804</v>
      </c>
      <c r="C182" s="26">
        <v>3170</v>
      </c>
      <c r="D182">
        <v>52</v>
      </c>
      <c r="E182">
        <v>208</v>
      </c>
      <c r="F182">
        <v>26</v>
      </c>
      <c r="G182">
        <v>147</v>
      </c>
      <c r="H182">
        <v>25</v>
      </c>
      <c r="I182">
        <v>98</v>
      </c>
      <c r="J182">
        <v>5</v>
      </c>
      <c r="K182">
        <v>116</v>
      </c>
      <c r="L182">
        <v>305</v>
      </c>
      <c r="M182">
        <v>99</v>
      </c>
      <c r="N182">
        <v>50</v>
      </c>
      <c r="O182">
        <v>100</v>
      </c>
      <c r="P182">
        <v>143</v>
      </c>
      <c r="Q182">
        <v>126</v>
      </c>
      <c r="R182">
        <v>44</v>
      </c>
      <c r="S182">
        <v>25</v>
      </c>
      <c r="T182">
        <v>59</v>
      </c>
      <c r="U182">
        <v>120</v>
      </c>
      <c r="V182">
        <v>43</v>
      </c>
      <c r="W182">
        <v>169</v>
      </c>
      <c r="X182">
        <v>37</v>
      </c>
      <c r="Y182">
        <v>105</v>
      </c>
      <c r="Z182">
        <v>108</v>
      </c>
      <c r="AA182">
        <v>82</v>
      </c>
      <c r="AB182">
        <v>182</v>
      </c>
      <c r="AC182">
        <v>67</v>
      </c>
      <c r="AD182">
        <v>33</v>
      </c>
      <c r="AE182">
        <v>89</v>
      </c>
      <c r="AF182">
        <v>39</v>
      </c>
      <c r="AG182">
        <v>101</v>
      </c>
      <c r="AH182">
        <v>106</v>
      </c>
      <c r="AI182">
        <v>86</v>
      </c>
      <c r="AJ182">
        <v>175</v>
      </c>
      <c r="AL182" s="26"/>
    </row>
    <row r="183" spans="1:38" x14ac:dyDescent="0.2">
      <c r="A183" t="s">
        <v>190</v>
      </c>
      <c r="B183" s="26">
        <v>784</v>
      </c>
      <c r="C183" s="26">
        <v>1309</v>
      </c>
      <c r="D183">
        <v>6</v>
      </c>
      <c r="E183">
        <v>74</v>
      </c>
      <c r="F183">
        <v>3</v>
      </c>
      <c r="G183">
        <v>85</v>
      </c>
      <c r="H183">
        <v>23</v>
      </c>
      <c r="I183">
        <v>33</v>
      </c>
      <c r="J183">
        <v>0</v>
      </c>
      <c r="K183">
        <v>43</v>
      </c>
      <c r="L183">
        <v>109</v>
      </c>
      <c r="M183">
        <v>36</v>
      </c>
      <c r="N183">
        <v>10</v>
      </c>
      <c r="O183">
        <v>4</v>
      </c>
      <c r="P183">
        <v>51</v>
      </c>
      <c r="Q183">
        <v>17</v>
      </c>
      <c r="R183">
        <v>34</v>
      </c>
      <c r="S183">
        <v>0</v>
      </c>
      <c r="T183">
        <v>47</v>
      </c>
      <c r="U183">
        <v>96</v>
      </c>
      <c r="V183">
        <v>8</v>
      </c>
      <c r="W183">
        <v>45</v>
      </c>
      <c r="X183">
        <v>24</v>
      </c>
      <c r="Y183">
        <v>25</v>
      </c>
      <c r="Z183">
        <v>3</v>
      </c>
      <c r="AA183">
        <v>11</v>
      </c>
      <c r="AB183">
        <v>22</v>
      </c>
      <c r="AC183">
        <v>10</v>
      </c>
      <c r="AD183">
        <v>16</v>
      </c>
      <c r="AE183">
        <v>23</v>
      </c>
      <c r="AF183">
        <v>17</v>
      </c>
      <c r="AG183">
        <v>25</v>
      </c>
      <c r="AH183">
        <v>17</v>
      </c>
      <c r="AI183">
        <v>57</v>
      </c>
      <c r="AJ183">
        <v>122</v>
      </c>
      <c r="AL183" s="26"/>
    </row>
    <row r="184" spans="1:38" x14ac:dyDescent="0.2">
      <c r="A184" t="s">
        <v>201</v>
      </c>
      <c r="B184" s="26">
        <v>840</v>
      </c>
      <c r="C184" s="26">
        <v>44631</v>
      </c>
      <c r="D184">
        <v>95</v>
      </c>
      <c r="E184">
        <v>1944</v>
      </c>
      <c r="F184">
        <v>199</v>
      </c>
      <c r="G184">
        <v>760</v>
      </c>
      <c r="H184">
        <v>638</v>
      </c>
      <c r="I184">
        <v>4296</v>
      </c>
      <c r="J184">
        <v>138</v>
      </c>
      <c r="K184">
        <v>552</v>
      </c>
      <c r="L184">
        <v>1067</v>
      </c>
      <c r="M184">
        <v>472</v>
      </c>
      <c r="N184">
        <v>648</v>
      </c>
      <c r="O184">
        <v>1266</v>
      </c>
      <c r="P184">
        <v>1953</v>
      </c>
      <c r="Q184">
        <v>1186</v>
      </c>
      <c r="R184">
        <v>619</v>
      </c>
      <c r="S184">
        <v>189</v>
      </c>
      <c r="T184">
        <v>1225</v>
      </c>
      <c r="U184">
        <v>792</v>
      </c>
      <c r="V184">
        <v>1517</v>
      </c>
      <c r="W184">
        <v>8050</v>
      </c>
      <c r="X184">
        <v>682</v>
      </c>
      <c r="Y184">
        <v>1253</v>
      </c>
      <c r="Z184">
        <v>710</v>
      </c>
      <c r="AA184">
        <v>900</v>
      </c>
      <c r="AB184">
        <v>341</v>
      </c>
      <c r="AC184">
        <v>354</v>
      </c>
      <c r="AD184">
        <v>2181</v>
      </c>
      <c r="AE184">
        <v>1256</v>
      </c>
      <c r="AF184">
        <v>278</v>
      </c>
      <c r="AG184">
        <v>821</v>
      </c>
      <c r="AH184">
        <v>399</v>
      </c>
      <c r="AI184">
        <v>1898</v>
      </c>
      <c r="AJ184">
        <v>5952</v>
      </c>
      <c r="AL184" s="26"/>
    </row>
    <row r="185" spans="1:38" x14ac:dyDescent="0.2">
      <c r="A185" t="s">
        <v>202</v>
      </c>
      <c r="B185" s="26">
        <v>858</v>
      </c>
      <c r="C185" s="26">
        <v>370</v>
      </c>
      <c r="D185">
        <v>0</v>
      </c>
      <c r="E185">
        <v>20</v>
      </c>
      <c r="F185">
        <v>0</v>
      </c>
      <c r="G185">
        <v>0</v>
      </c>
      <c r="H185">
        <v>0</v>
      </c>
      <c r="I185">
        <v>30</v>
      </c>
      <c r="J185">
        <v>0</v>
      </c>
      <c r="K185">
        <v>0</v>
      </c>
      <c r="L185">
        <v>13</v>
      </c>
      <c r="M185">
        <v>0</v>
      </c>
      <c r="N185">
        <v>0</v>
      </c>
      <c r="O185">
        <v>29</v>
      </c>
      <c r="P185">
        <v>16</v>
      </c>
      <c r="Q185">
        <v>11</v>
      </c>
      <c r="R185">
        <v>0</v>
      </c>
      <c r="S185">
        <v>0</v>
      </c>
      <c r="T185">
        <v>0</v>
      </c>
      <c r="U185">
        <v>13</v>
      </c>
      <c r="V185">
        <v>11</v>
      </c>
      <c r="W185">
        <v>29</v>
      </c>
      <c r="X185">
        <v>0</v>
      </c>
      <c r="Y185">
        <v>12</v>
      </c>
      <c r="Z185">
        <v>19</v>
      </c>
      <c r="AA185">
        <v>0</v>
      </c>
      <c r="AB185">
        <v>0</v>
      </c>
      <c r="AC185">
        <v>0</v>
      </c>
      <c r="AD185">
        <v>25</v>
      </c>
      <c r="AE185">
        <v>27</v>
      </c>
      <c r="AF185">
        <v>0</v>
      </c>
      <c r="AG185">
        <v>0</v>
      </c>
      <c r="AH185">
        <v>0</v>
      </c>
      <c r="AI185">
        <v>18</v>
      </c>
      <c r="AJ185">
        <v>24</v>
      </c>
      <c r="AL185" s="26"/>
    </row>
    <row r="186" spans="1:38" x14ac:dyDescent="0.2">
      <c r="A186" t="s">
        <v>203</v>
      </c>
      <c r="B186" s="26">
        <v>860</v>
      </c>
      <c r="C186" s="26">
        <v>220</v>
      </c>
      <c r="D186">
        <v>0</v>
      </c>
      <c r="E186">
        <v>23</v>
      </c>
      <c r="F186">
        <v>0</v>
      </c>
      <c r="G186">
        <v>0</v>
      </c>
      <c r="H186">
        <v>0</v>
      </c>
      <c r="I186">
        <v>20</v>
      </c>
      <c r="J186">
        <v>0</v>
      </c>
      <c r="K186">
        <v>0</v>
      </c>
      <c r="L186">
        <v>0</v>
      </c>
      <c r="M186">
        <v>11</v>
      </c>
      <c r="N186">
        <v>0</v>
      </c>
      <c r="O186">
        <v>0</v>
      </c>
      <c r="P186">
        <v>0</v>
      </c>
      <c r="Q186">
        <v>0</v>
      </c>
      <c r="R186">
        <v>11</v>
      </c>
      <c r="S186">
        <v>0</v>
      </c>
      <c r="T186">
        <v>0</v>
      </c>
      <c r="U186">
        <v>0</v>
      </c>
      <c r="V186">
        <v>0</v>
      </c>
      <c r="W186">
        <v>21</v>
      </c>
      <c r="X186">
        <v>10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32</v>
      </c>
      <c r="AK186" s="26"/>
    </row>
    <row r="187" spans="1:38" x14ac:dyDescent="0.2">
      <c r="A187" t="s">
        <v>204</v>
      </c>
      <c r="B187" s="26">
        <v>862</v>
      </c>
      <c r="C187" s="26">
        <v>1516</v>
      </c>
      <c r="D187">
        <v>13</v>
      </c>
      <c r="E187">
        <v>69</v>
      </c>
      <c r="F187">
        <v>7</v>
      </c>
      <c r="G187">
        <v>61</v>
      </c>
      <c r="H187">
        <v>19</v>
      </c>
      <c r="I187">
        <v>89</v>
      </c>
      <c r="J187">
        <v>2</v>
      </c>
      <c r="K187">
        <v>34</v>
      </c>
      <c r="L187">
        <v>57</v>
      </c>
      <c r="M187">
        <v>17</v>
      </c>
      <c r="N187">
        <v>25</v>
      </c>
      <c r="O187">
        <v>43</v>
      </c>
      <c r="P187">
        <v>85</v>
      </c>
      <c r="Q187">
        <v>44</v>
      </c>
      <c r="R187">
        <v>15</v>
      </c>
      <c r="S187">
        <v>5</v>
      </c>
      <c r="T187">
        <v>27</v>
      </c>
      <c r="U187">
        <v>22</v>
      </c>
      <c r="V187">
        <v>60</v>
      </c>
      <c r="W187">
        <v>147</v>
      </c>
      <c r="X187">
        <v>34</v>
      </c>
      <c r="Y187">
        <v>130</v>
      </c>
      <c r="Z187">
        <v>27</v>
      </c>
      <c r="AA187">
        <v>44</v>
      </c>
      <c r="AB187">
        <v>27</v>
      </c>
      <c r="AC187">
        <v>7</v>
      </c>
      <c r="AD187">
        <v>54</v>
      </c>
      <c r="AE187">
        <v>40</v>
      </c>
      <c r="AF187">
        <v>19</v>
      </c>
      <c r="AG187">
        <v>34</v>
      </c>
      <c r="AH187">
        <v>32</v>
      </c>
      <c r="AI187">
        <v>108</v>
      </c>
      <c r="AJ187">
        <v>119</v>
      </c>
    </row>
    <row r="188" spans="1:38" x14ac:dyDescent="0.2">
      <c r="A188" t="s">
        <v>177</v>
      </c>
      <c r="B188" s="26">
        <v>704</v>
      </c>
      <c r="C188" s="26">
        <v>14125</v>
      </c>
      <c r="D188">
        <v>95</v>
      </c>
      <c r="E188">
        <v>146</v>
      </c>
      <c r="F188">
        <v>366</v>
      </c>
      <c r="G188">
        <v>107</v>
      </c>
      <c r="H188">
        <v>136</v>
      </c>
      <c r="I188">
        <v>261</v>
      </c>
      <c r="J188">
        <v>2</v>
      </c>
      <c r="K188">
        <v>205</v>
      </c>
      <c r="L188">
        <v>104</v>
      </c>
      <c r="M188">
        <v>173</v>
      </c>
      <c r="N188">
        <v>1365</v>
      </c>
      <c r="O188">
        <v>1572</v>
      </c>
      <c r="P188">
        <v>92</v>
      </c>
      <c r="Q188">
        <v>695</v>
      </c>
      <c r="R188">
        <v>48</v>
      </c>
      <c r="S188">
        <v>9</v>
      </c>
      <c r="T188">
        <v>67</v>
      </c>
      <c r="U188">
        <v>203</v>
      </c>
      <c r="V188">
        <v>524</v>
      </c>
      <c r="W188">
        <v>161</v>
      </c>
      <c r="X188">
        <v>109</v>
      </c>
      <c r="Y188">
        <v>1228</v>
      </c>
      <c r="Z188">
        <v>1856</v>
      </c>
      <c r="AA188">
        <v>214</v>
      </c>
      <c r="AB188">
        <v>616</v>
      </c>
      <c r="AC188">
        <v>65</v>
      </c>
      <c r="AD188">
        <v>123</v>
      </c>
      <c r="AE188">
        <v>1809</v>
      </c>
      <c r="AF188">
        <v>37</v>
      </c>
      <c r="AG188">
        <v>1147</v>
      </c>
      <c r="AH188">
        <v>210</v>
      </c>
      <c r="AI188">
        <v>248</v>
      </c>
      <c r="AJ188">
        <v>132</v>
      </c>
    </row>
    <row r="189" spans="1:38" x14ac:dyDescent="0.2">
      <c r="A189" t="s">
        <v>206</v>
      </c>
      <c r="B189" s="26">
        <v>887</v>
      </c>
      <c r="C189" s="26">
        <v>3655</v>
      </c>
      <c r="D189">
        <v>15</v>
      </c>
      <c r="E189">
        <v>700</v>
      </c>
      <c r="F189">
        <v>11</v>
      </c>
      <c r="G189">
        <v>486</v>
      </c>
      <c r="H189">
        <v>43</v>
      </c>
      <c r="I189">
        <v>52</v>
      </c>
      <c r="J189">
        <v>0</v>
      </c>
      <c r="K189">
        <v>101</v>
      </c>
      <c r="L189">
        <v>226</v>
      </c>
      <c r="M189">
        <v>85</v>
      </c>
      <c r="N189">
        <v>43</v>
      </c>
      <c r="O189">
        <v>179</v>
      </c>
      <c r="P189">
        <v>65</v>
      </c>
      <c r="Q189">
        <v>107</v>
      </c>
      <c r="R189">
        <v>339</v>
      </c>
      <c r="S189">
        <v>6</v>
      </c>
      <c r="T189">
        <v>141</v>
      </c>
      <c r="U189">
        <v>122</v>
      </c>
      <c r="V189">
        <v>38</v>
      </c>
      <c r="W189">
        <v>55</v>
      </c>
      <c r="X189">
        <v>53</v>
      </c>
      <c r="Y189">
        <v>72</v>
      </c>
      <c r="Z189">
        <v>27</v>
      </c>
      <c r="AA189">
        <v>76</v>
      </c>
      <c r="AB189">
        <v>81</v>
      </c>
      <c r="AC189">
        <v>77</v>
      </c>
      <c r="AD189">
        <v>42</v>
      </c>
      <c r="AE189">
        <v>45</v>
      </c>
      <c r="AF189">
        <v>18</v>
      </c>
      <c r="AG189">
        <v>85</v>
      </c>
      <c r="AH189">
        <v>41</v>
      </c>
      <c r="AI189">
        <v>61</v>
      </c>
      <c r="AJ189">
        <v>163</v>
      </c>
    </row>
    <row r="190" spans="1:38" x14ac:dyDescent="0.2">
      <c r="A190" t="s">
        <v>207</v>
      </c>
      <c r="B190" s="26">
        <v>894</v>
      </c>
      <c r="C190" s="26">
        <v>7298</v>
      </c>
      <c r="D190">
        <v>114</v>
      </c>
      <c r="E190">
        <v>473</v>
      </c>
      <c r="F190">
        <v>57</v>
      </c>
      <c r="G190">
        <v>435</v>
      </c>
      <c r="H190">
        <v>181</v>
      </c>
      <c r="I190">
        <v>219</v>
      </c>
      <c r="J190">
        <v>12</v>
      </c>
      <c r="K190">
        <v>348</v>
      </c>
      <c r="L190">
        <v>278</v>
      </c>
      <c r="M190">
        <v>191</v>
      </c>
      <c r="N190">
        <v>154</v>
      </c>
      <c r="O190">
        <v>195</v>
      </c>
      <c r="P190">
        <v>140</v>
      </c>
      <c r="Q190">
        <v>335</v>
      </c>
      <c r="R190">
        <v>368</v>
      </c>
      <c r="S190">
        <v>46</v>
      </c>
      <c r="T190">
        <v>185</v>
      </c>
      <c r="U190">
        <v>143</v>
      </c>
      <c r="V190">
        <v>190</v>
      </c>
      <c r="W190">
        <v>167</v>
      </c>
      <c r="X190">
        <v>97</v>
      </c>
      <c r="Y190">
        <v>302</v>
      </c>
      <c r="Z190">
        <v>320</v>
      </c>
      <c r="AA190">
        <v>207</v>
      </c>
      <c r="AB190">
        <v>354</v>
      </c>
      <c r="AC190">
        <v>308</v>
      </c>
      <c r="AD190">
        <v>125</v>
      </c>
      <c r="AE190">
        <v>378</v>
      </c>
      <c r="AF190">
        <v>102</v>
      </c>
      <c r="AG190">
        <v>112</v>
      </c>
      <c r="AH190">
        <v>262</v>
      </c>
      <c r="AI190">
        <v>315</v>
      </c>
      <c r="AJ190">
        <v>184</v>
      </c>
    </row>
    <row r="191" spans="1:38" x14ac:dyDescent="0.2">
      <c r="A191" t="s">
        <v>181</v>
      </c>
      <c r="B191" s="26">
        <v>716</v>
      </c>
      <c r="C191" s="26">
        <v>17021</v>
      </c>
      <c r="D191">
        <v>259</v>
      </c>
      <c r="E191">
        <v>768</v>
      </c>
      <c r="F191">
        <v>313</v>
      </c>
      <c r="G191">
        <v>523</v>
      </c>
      <c r="H191">
        <v>429</v>
      </c>
      <c r="I191">
        <v>374</v>
      </c>
      <c r="J191">
        <v>19</v>
      </c>
      <c r="K191">
        <v>801</v>
      </c>
      <c r="L191">
        <v>786</v>
      </c>
      <c r="M191">
        <v>582</v>
      </c>
      <c r="N191">
        <v>661</v>
      </c>
      <c r="O191">
        <v>500</v>
      </c>
      <c r="P191">
        <v>404</v>
      </c>
      <c r="Q191">
        <v>510</v>
      </c>
      <c r="R191">
        <v>432</v>
      </c>
      <c r="S191">
        <v>258</v>
      </c>
      <c r="T191">
        <v>509</v>
      </c>
      <c r="U191">
        <v>487</v>
      </c>
      <c r="V191">
        <v>295</v>
      </c>
      <c r="W191">
        <v>256</v>
      </c>
      <c r="X191">
        <v>399</v>
      </c>
      <c r="Y191">
        <v>686</v>
      </c>
      <c r="Z191">
        <v>731</v>
      </c>
      <c r="AA191">
        <v>764</v>
      </c>
      <c r="AB191">
        <v>1101</v>
      </c>
      <c r="AC191">
        <v>525</v>
      </c>
      <c r="AD191">
        <v>397</v>
      </c>
      <c r="AE191">
        <v>657</v>
      </c>
      <c r="AF191">
        <v>372</v>
      </c>
      <c r="AG191">
        <v>404</v>
      </c>
      <c r="AH191">
        <v>621</v>
      </c>
      <c r="AI191">
        <v>904</v>
      </c>
      <c r="AJ191">
        <v>294</v>
      </c>
    </row>
    <row r="192" spans="1:38" x14ac:dyDescent="0.2">
      <c r="A192" t="s">
        <v>240</v>
      </c>
      <c r="B192" s="26">
        <v>971</v>
      </c>
      <c r="C192" s="2">
        <v>454</v>
      </c>
      <c r="D192" s="2">
        <v>0</v>
      </c>
      <c r="E192" s="2">
        <v>91</v>
      </c>
      <c r="F192" s="2">
        <v>12</v>
      </c>
      <c r="G192" s="2">
        <v>33</v>
      </c>
      <c r="H192" s="2">
        <v>13</v>
      </c>
      <c r="I192" s="2">
        <v>32</v>
      </c>
      <c r="J192" s="2">
        <v>3</v>
      </c>
      <c r="K192" s="2">
        <v>6</v>
      </c>
      <c r="L192" s="2">
        <v>19</v>
      </c>
      <c r="M192" s="2">
        <v>12</v>
      </c>
      <c r="N192" s="2">
        <v>6</v>
      </c>
      <c r="O192" s="2">
        <v>35</v>
      </c>
      <c r="P192" s="2">
        <v>4</v>
      </c>
      <c r="Q192" s="2">
        <v>21</v>
      </c>
      <c r="R192" s="2">
        <v>17</v>
      </c>
      <c r="S192" s="2">
        <v>0</v>
      </c>
      <c r="T192" s="2">
        <v>7</v>
      </c>
      <c r="U192" s="2">
        <v>6</v>
      </c>
      <c r="V192" s="2">
        <v>12</v>
      </c>
      <c r="W192" s="2">
        <v>7</v>
      </c>
      <c r="X192" s="2">
        <v>9</v>
      </c>
      <c r="Y192" s="2">
        <v>10</v>
      </c>
      <c r="Z192" s="2">
        <v>5</v>
      </c>
      <c r="AA192" s="2">
        <v>3</v>
      </c>
      <c r="AB192" s="2">
        <v>0</v>
      </c>
      <c r="AC192" s="2">
        <v>7</v>
      </c>
      <c r="AD192" s="2">
        <v>12</v>
      </c>
      <c r="AE192" s="2">
        <v>6</v>
      </c>
      <c r="AF192" s="2">
        <v>6</v>
      </c>
      <c r="AG192" s="2">
        <v>6</v>
      </c>
      <c r="AH192" s="2">
        <v>0</v>
      </c>
      <c r="AI192" s="2">
        <v>17</v>
      </c>
      <c r="AJ192" s="2">
        <v>37</v>
      </c>
    </row>
    <row r="193" spans="1:36" x14ac:dyDescent="0.2">
      <c r="A193" t="s">
        <v>255</v>
      </c>
      <c r="B193" s="26">
        <v>972</v>
      </c>
      <c r="C193" s="2">
        <v>0</v>
      </c>
      <c r="D193" s="2">
        <v>0</v>
      </c>
      <c r="E193" s="2">
        <v>0</v>
      </c>
      <c r="F193" s="2">
        <v>0</v>
      </c>
      <c r="G193" s="2">
        <v>0</v>
      </c>
      <c r="H193" s="2">
        <v>0</v>
      </c>
      <c r="I193" s="2">
        <v>0</v>
      </c>
      <c r="J193" s="2">
        <v>0</v>
      </c>
      <c r="K193" s="2">
        <v>0</v>
      </c>
      <c r="L193" s="2">
        <v>0</v>
      </c>
      <c r="M193" s="2">
        <v>0</v>
      </c>
      <c r="N193" s="2">
        <v>0</v>
      </c>
      <c r="O193" s="2">
        <v>0</v>
      </c>
      <c r="P193" s="2">
        <v>0</v>
      </c>
      <c r="Q193" s="2">
        <v>0</v>
      </c>
      <c r="R193" s="2">
        <v>0</v>
      </c>
      <c r="S193" s="2">
        <v>0</v>
      </c>
      <c r="T193" s="2">
        <v>0</v>
      </c>
      <c r="U193" s="2">
        <v>0</v>
      </c>
      <c r="V193" s="2">
        <v>0</v>
      </c>
      <c r="W193" s="2">
        <v>0</v>
      </c>
      <c r="X193" s="2">
        <v>0</v>
      </c>
      <c r="Y193" s="2">
        <v>0</v>
      </c>
      <c r="Z193" s="2">
        <v>0</v>
      </c>
      <c r="AA193" s="2">
        <v>0</v>
      </c>
      <c r="AB193" s="2">
        <v>0</v>
      </c>
      <c r="AC193" s="2">
        <v>0</v>
      </c>
      <c r="AD193" s="2">
        <v>0</v>
      </c>
      <c r="AE193" s="2">
        <v>0</v>
      </c>
      <c r="AF193" s="2">
        <v>0</v>
      </c>
      <c r="AG193" s="2">
        <v>0</v>
      </c>
      <c r="AH193" s="2">
        <v>0</v>
      </c>
      <c r="AI193" s="2">
        <v>0</v>
      </c>
      <c r="AJ193" s="2">
        <v>0</v>
      </c>
    </row>
    <row r="194" spans="1:36" x14ac:dyDescent="0.2">
      <c r="A194" t="s">
        <v>257</v>
      </c>
      <c r="B194" s="26">
        <v>973</v>
      </c>
      <c r="C194" s="2">
        <v>5085</v>
      </c>
      <c r="D194" s="2">
        <v>65</v>
      </c>
      <c r="E194" s="2">
        <v>298</v>
      </c>
      <c r="F194" s="2">
        <v>33</v>
      </c>
      <c r="G194" s="2">
        <v>225</v>
      </c>
      <c r="H194" s="2">
        <v>40</v>
      </c>
      <c r="I194" s="2">
        <v>426</v>
      </c>
      <c r="J194" s="2">
        <v>2</v>
      </c>
      <c r="K194" s="2">
        <v>182</v>
      </c>
      <c r="L194" s="2">
        <v>566</v>
      </c>
      <c r="M194" s="2">
        <v>134</v>
      </c>
      <c r="N194" s="2">
        <v>78</v>
      </c>
      <c r="O194" s="2">
        <v>108</v>
      </c>
      <c r="P194" s="2">
        <v>408</v>
      </c>
      <c r="Q194" s="2">
        <v>193</v>
      </c>
      <c r="R194" s="2">
        <v>63</v>
      </c>
      <c r="S194" s="2">
        <v>32</v>
      </c>
      <c r="T194" s="2">
        <v>92</v>
      </c>
      <c r="U194" s="2">
        <v>180</v>
      </c>
      <c r="V194" s="2">
        <v>116</v>
      </c>
      <c r="W194" s="2">
        <v>260</v>
      </c>
      <c r="X194" s="2">
        <v>95</v>
      </c>
      <c r="Y194" s="2">
        <v>166</v>
      </c>
      <c r="Z194" s="2">
        <v>115</v>
      </c>
      <c r="AA194" s="2">
        <v>64</v>
      </c>
      <c r="AB194" s="2">
        <v>97</v>
      </c>
      <c r="AC194" s="2">
        <v>67</v>
      </c>
      <c r="AD194" s="2">
        <v>107</v>
      </c>
      <c r="AE194" s="2">
        <v>114</v>
      </c>
      <c r="AF194" s="2">
        <v>25</v>
      </c>
      <c r="AG194" s="2">
        <v>63</v>
      </c>
      <c r="AH194" s="2">
        <v>107</v>
      </c>
      <c r="AI194" s="2">
        <v>232</v>
      </c>
      <c r="AJ194" s="2">
        <v>332</v>
      </c>
    </row>
    <row r="195" spans="1:36" x14ac:dyDescent="0.2">
      <c r="A195" t="s">
        <v>249</v>
      </c>
      <c r="B195" s="26">
        <v>981</v>
      </c>
    </row>
    <row r="196" spans="1:36" x14ac:dyDescent="0.2">
      <c r="A196" t="s">
        <v>246</v>
      </c>
      <c r="B196" s="26">
        <v>982</v>
      </c>
    </row>
    <row r="197" spans="1:36" x14ac:dyDescent="0.2">
      <c r="A197" t="s">
        <v>244</v>
      </c>
      <c r="B197" s="26">
        <v>983</v>
      </c>
    </row>
    <row r="198" spans="1:36" x14ac:dyDescent="0.2">
      <c r="A198" t="s">
        <v>262</v>
      </c>
      <c r="B198" s="26">
        <v>984</v>
      </c>
    </row>
    <row r="199" spans="1:36" x14ac:dyDescent="0.2">
      <c r="A199" t="s">
        <v>250</v>
      </c>
      <c r="B199" s="26">
        <v>985</v>
      </c>
    </row>
    <row r="200" spans="1:36" x14ac:dyDescent="0.2">
      <c r="A200" t="s">
        <v>248</v>
      </c>
      <c r="B200" s="26">
        <v>986</v>
      </c>
    </row>
    <row r="201" spans="1:36" x14ac:dyDescent="0.2">
      <c r="A201" t="s">
        <v>252</v>
      </c>
      <c r="B201" s="26">
        <v>987</v>
      </c>
    </row>
    <row r="202" spans="1:36" x14ac:dyDescent="0.2">
      <c r="A202" t="s">
        <v>247</v>
      </c>
      <c r="B202" s="26">
        <v>988</v>
      </c>
    </row>
    <row r="203" spans="1:36" x14ac:dyDescent="0.2">
      <c r="A203" t="s">
        <v>251</v>
      </c>
      <c r="B203" s="26">
        <v>989</v>
      </c>
    </row>
    <row r="204" spans="1:36" x14ac:dyDescent="0.2">
      <c r="A204" t="s">
        <v>36</v>
      </c>
      <c r="B204" s="26">
        <v>0</v>
      </c>
    </row>
    <row r="205" spans="1:36" x14ac:dyDescent="0.2">
      <c r="A205"/>
      <c r="B205" s="26"/>
    </row>
    <row r="206" spans="1:36" x14ac:dyDescent="0.2">
      <c r="A206" s="26" t="s">
        <v>270</v>
      </c>
      <c r="B206" s="26"/>
      <c r="C206" s="26">
        <f>C5-SUM(C7:C194)</f>
        <v>38394</v>
      </c>
      <c r="D206" s="26">
        <f t="shared" ref="D206:AJ206" si="0">D5-SUM(D7:D194)</f>
        <v>423</v>
      </c>
      <c r="E206" s="26">
        <f t="shared" si="0"/>
        <v>1716</v>
      </c>
      <c r="F206" s="26">
        <f t="shared" si="0"/>
        <v>420</v>
      </c>
      <c r="G206" s="26">
        <f t="shared" si="0"/>
        <v>2962</v>
      </c>
      <c r="H206" s="26">
        <f t="shared" si="0"/>
        <v>558</v>
      </c>
      <c r="I206" s="26">
        <f t="shared" si="0"/>
        <v>1021</v>
      </c>
      <c r="J206" s="26">
        <f t="shared" si="0"/>
        <v>19</v>
      </c>
      <c r="K206" s="26">
        <f t="shared" si="0"/>
        <v>2005</v>
      </c>
      <c r="L206" s="26">
        <f t="shared" si="0"/>
        <v>2363</v>
      </c>
      <c r="M206" s="26">
        <f t="shared" si="0"/>
        <v>1244</v>
      </c>
      <c r="N206" s="26">
        <f t="shared" si="0"/>
        <v>999</v>
      </c>
      <c r="O206" s="26">
        <f t="shared" si="0"/>
        <v>1859</v>
      </c>
      <c r="P206" s="26">
        <f t="shared" si="0"/>
        <v>1079</v>
      </c>
      <c r="Q206" s="26">
        <f t="shared" si="0"/>
        <v>1668</v>
      </c>
      <c r="R206" s="26">
        <f t="shared" si="0"/>
        <v>1655</v>
      </c>
      <c r="S206" s="26">
        <f t="shared" si="0"/>
        <v>232</v>
      </c>
      <c r="T206" s="26">
        <f t="shared" si="0"/>
        <v>790</v>
      </c>
      <c r="U206" s="26">
        <f t="shared" si="0"/>
        <v>1458</v>
      </c>
      <c r="V206" s="26">
        <f t="shared" si="0"/>
        <v>1058</v>
      </c>
      <c r="W206" s="26">
        <f t="shared" si="0"/>
        <v>1008</v>
      </c>
      <c r="X206" s="26">
        <f t="shared" si="0"/>
        <v>444</v>
      </c>
      <c r="Y206" s="26">
        <f t="shared" si="0"/>
        <v>2179</v>
      </c>
      <c r="Z206" s="26">
        <f t="shared" si="0"/>
        <v>1415</v>
      </c>
      <c r="AA206" s="26">
        <f t="shared" si="0"/>
        <v>974</v>
      </c>
      <c r="AB206" s="26">
        <f t="shared" si="0"/>
        <v>2746</v>
      </c>
      <c r="AC206" s="26">
        <f t="shared" si="0"/>
        <v>1419</v>
      </c>
      <c r="AD206" s="26">
        <f t="shared" si="0"/>
        <v>490</v>
      </c>
      <c r="AE206" s="26">
        <f t="shared" si="0"/>
        <v>2094</v>
      </c>
      <c r="AF206" s="26">
        <f t="shared" si="0"/>
        <v>458</v>
      </c>
      <c r="AG206" s="26">
        <f t="shared" si="0"/>
        <v>1139</v>
      </c>
      <c r="AH206" s="26">
        <f t="shared" si="0"/>
        <v>1349</v>
      </c>
      <c r="AI206" s="26">
        <f t="shared" si="0"/>
        <v>1394</v>
      </c>
      <c r="AJ206" s="26">
        <f t="shared" si="0"/>
        <v>1141</v>
      </c>
    </row>
    <row r="207" spans="1:36" x14ac:dyDescent="0.2">
      <c r="A207" s="26"/>
      <c r="B207" s="26"/>
    </row>
    <row r="208" spans="1:36" x14ac:dyDescent="0.2">
      <c r="A208" s="26"/>
      <c r="B208" s="26"/>
    </row>
    <row r="209" spans="1:36" x14ac:dyDescent="0.2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</row>
    <row r="210" spans="1:36" x14ac:dyDescent="0.2">
      <c r="A210" s="26"/>
      <c r="B210" s="26"/>
    </row>
    <row r="211" spans="1:36" x14ac:dyDescent="0.2">
      <c r="A211" s="26" t="s">
        <v>256</v>
      </c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</row>
    <row r="212" spans="1:36" x14ac:dyDescent="0.2">
      <c r="A212" s="26" t="s">
        <v>37</v>
      </c>
      <c r="B212" s="26"/>
      <c r="C212" s="26">
        <f>RANK(C8,C$8:C$194)</f>
        <v>42</v>
      </c>
      <c r="D212" s="26">
        <f t="shared" ref="D212:AJ220" si="1">RANK(D8,D$8:D$194)</f>
        <v>54</v>
      </c>
      <c r="E212" s="26">
        <f t="shared" si="1"/>
        <v>36</v>
      </c>
      <c r="F212" s="26">
        <f t="shared" si="1"/>
        <v>56</v>
      </c>
      <c r="G212" s="26">
        <f t="shared" si="1"/>
        <v>24</v>
      </c>
      <c r="H212" s="26">
        <f t="shared" si="1"/>
        <v>86</v>
      </c>
      <c r="I212" s="26">
        <f t="shared" si="1"/>
        <v>59</v>
      </c>
      <c r="J212" s="26">
        <f t="shared" si="1"/>
        <v>75</v>
      </c>
      <c r="K212" s="26">
        <f t="shared" si="1"/>
        <v>76</v>
      </c>
      <c r="L212" s="26">
        <f t="shared" si="1"/>
        <v>10</v>
      </c>
      <c r="M212" s="26">
        <f t="shared" si="1"/>
        <v>46</v>
      </c>
      <c r="N212" s="26">
        <f t="shared" si="1"/>
        <v>73</v>
      </c>
      <c r="O212" s="26">
        <f t="shared" si="1"/>
        <v>83</v>
      </c>
      <c r="P212" s="26">
        <f t="shared" si="1"/>
        <v>47</v>
      </c>
      <c r="Q212" s="26">
        <f t="shared" si="1"/>
        <v>68</v>
      </c>
      <c r="R212" s="26">
        <f t="shared" si="1"/>
        <v>11</v>
      </c>
      <c r="S212" s="26">
        <f t="shared" si="1"/>
        <v>113</v>
      </c>
      <c r="T212" s="26">
        <f t="shared" si="1"/>
        <v>15</v>
      </c>
      <c r="U212" s="26">
        <f t="shared" si="1"/>
        <v>6</v>
      </c>
      <c r="V212" s="26">
        <f t="shared" si="1"/>
        <v>81</v>
      </c>
      <c r="W212" s="26">
        <f t="shared" si="1"/>
        <v>81</v>
      </c>
      <c r="X212" s="26">
        <f t="shared" si="1"/>
        <v>31</v>
      </c>
      <c r="Y212" s="26">
        <f t="shared" si="1"/>
        <v>92</v>
      </c>
      <c r="Z212" s="26">
        <f t="shared" si="1"/>
        <v>57</v>
      </c>
      <c r="AA212" s="26">
        <f t="shared" si="1"/>
        <v>68</v>
      </c>
      <c r="AB212" s="26">
        <f t="shared" si="1"/>
        <v>47</v>
      </c>
      <c r="AC212" s="26">
        <f t="shared" si="1"/>
        <v>45</v>
      </c>
      <c r="AD212" s="26">
        <f t="shared" si="1"/>
        <v>19</v>
      </c>
      <c r="AE212" s="26">
        <f t="shared" si="1"/>
        <v>90</v>
      </c>
      <c r="AF212" s="26">
        <f t="shared" si="1"/>
        <v>109</v>
      </c>
      <c r="AG212" s="26">
        <f t="shared" si="1"/>
        <v>107</v>
      </c>
      <c r="AH212" s="26">
        <f t="shared" si="1"/>
        <v>49</v>
      </c>
      <c r="AI212" s="26">
        <f t="shared" si="1"/>
        <v>71</v>
      </c>
      <c r="AJ212" s="26">
        <f t="shared" si="1"/>
        <v>86</v>
      </c>
    </row>
    <row r="213" spans="1:36" x14ac:dyDescent="0.2">
      <c r="A213" s="26" t="s">
        <v>38</v>
      </c>
      <c r="B213" s="26"/>
      <c r="C213" s="26">
        <f t="shared" ref="C213:R276" si="2">RANK(C9,C$8:C$194)</f>
        <v>121</v>
      </c>
      <c r="D213" s="26">
        <f t="shared" si="2"/>
        <v>72</v>
      </c>
      <c r="E213" s="26">
        <f t="shared" si="2"/>
        <v>117</v>
      </c>
      <c r="F213" s="26">
        <f t="shared" si="2"/>
        <v>119</v>
      </c>
      <c r="G213" s="26">
        <f t="shared" si="2"/>
        <v>105</v>
      </c>
      <c r="H213" s="26">
        <f t="shared" si="2"/>
        <v>109</v>
      </c>
      <c r="I213" s="26">
        <f t="shared" si="2"/>
        <v>144</v>
      </c>
      <c r="J213" s="26">
        <f t="shared" si="2"/>
        <v>75</v>
      </c>
      <c r="K213" s="26">
        <f t="shared" si="2"/>
        <v>105</v>
      </c>
      <c r="L213" s="26">
        <f t="shared" si="2"/>
        <v>117</v>
      </c>
      <c r="M213" s="26">
        <f t="shared" si="2"/>
        <v>94</v>
      </c>
      <c r="N213" s="26">
        <f t="shared" si="2"/>
        <v>112</v>
      </c>
      <c r="O213" s="26">
        <f t="shared" si="2"/>
        <v>119</v>
      </c>
      <c r="P213" s="26">
        <f t="shared" si="2"/>
        <v>99</v>
      </c>
      <c r="Q213" s="26">
        <f t="shared" si="2"/>
        <v>97</v>
      </c>
      <c r="R213" s="26">
        <f t="shared" si="2"/>
        <v>120</v>
      </c>
      <c r="S213" s="26">
        <f t="shared" si="1"/>
        <v>101</v>
      </c>
      <c r="T213" s="26">
        <f t="shared" si="1"/>
        <v>116</v>
      </c>
      <c r="U213" s="26">
        <f t="shared" si="1"/>
        <v>125</v>
      </c>
      <c r="V213" s="26">
        <f t="shared" si="1"/>
        <v>108</v>
      </c>
      <c r="W213" s="26">
        <f t="shared" si="1"/>
        <v>154</v>
      </c>
      <c r="X213" s="26">
        <f t="shared" si="1"/>
        <v>137</v>
      </c>
      <c r="Y213" s="26">
        <f t="shared" si="1"/>
        <v>111</v>
      </c>
      <c r="Z213" s="26">
        <f t="shared" si="1"/>
        <v>96</v>
      </c>
      <c r="AA213" s="26">
        <f t="shared" si="1"/>
        <v>125</v>
      </c>
      <c r="AB213" s="26">
        <f t="shared" si="1"/>
        <v>105</v>
      </c>
      <c r="AC213" s="26">
        <f t="shared" si="1"/>
        <v>123</v>
      </c>
      <c r="AD213" s="26">
        <f t="shared" si="1"/>
        <v>127</v>
      </c>
      <c r="AE213" s="26">
        <f t="shared" si="1"/>
        <v>117</v>
      </c>
      <c r="AF213" s="26">
        <f t="shared" si="1"/>
        <v>124</v>
      </c>
      <c r="AG213" s="26">
        <f t="shared" si="1"/>
        <v>129</v>
      </c>
      <c r="AH213" s="26">
        <f t="shared" si="1"/>
        <v>109</v>
      </c>
      <c r="AI213" s="26">
        <f t="shared" si="1"/>
        <v>155</v>
      </c>
      <c r="AJ213" s="26">
        <f t="shared" si="1"/>
        <v>131</v>
      </c>
    </row>
    <row r="214" spans="1:36" x14ac:dyDescent="0.2">
      <c r="A214" s="26" t="s">
        <v>40</v>
      </c>
      <c r="B214" s="26"/>
      <c r="C214" s="26">
        <f t="shared" si="2"/>
        <v>55</v>
      </c>
      <c r="D214" s="26">
        <f t="shared" si="1"/>
        <v>37</v>
      </c>
      <c r="E214" s="26">
        <f t="shared" si="1"/>
        <v>64</v>
      </c>
      <c r="F214" s="26">
        <f t="shared" si="1"/>
        <v>76</v>
      </c>
      <c r="G214" s="26">
        <f t="shared" si="1"/>
        <v>50</v>
      </c>
      <c r="H214" s="26">
        <f t="shared" si="1"/>
        <v>62</v>
      </c>
      <c r="I214" s="26">
        <f t="shared" si="1"/>
        <v>62</v>
      </c>
      <c r="J214" s="26">
        <f t="shared" si="1"/>
        <v>46</v>
      </c>
      <c r="K214" s="26">
        <f t="shared" si="1"/>
        <v>70</v>
      </c>
      <c r="L214" s="26">
        <f t="shared" si="1"/>
        <v>57</v>
      </c>
      <c r="M214" s="26">
        <f t="shared" si="1"/>
        <v>51</v>
      </c>
      <c r="N214" s="26">
        <f t="shared" si="1"/>
        <v>54</v>
      </c>
      <c r="O214" s="26">
        <f t="shared" si="1"/>
        <v>51</v>
      </c>
      <c r="P214" s="26">
        <f t="shared" si="1"/>
        <v>54</v>
      </c>
      <c r="Q214" s="26">
        <f t="shared" si="1"/>
        <v>44</v>
      </c>
      <c r="R214" s="26">
        <f t="shared" si="1"/>
        <v>55</v>
      </c>
      <c r="S214" s="26">
        <f t="shared" si="1"/>
        <v>53</v>
      </c>
      <c r="T214" s="26">
        <f t="shared" si="1"/>
        <v>65</v>
      </c>
      <c r="U214" s="26">
        <f t="shared" si="1"/>
        <v>41</v>
      </c>
      <c r="V214" s="26">
        <f t="shared" si="1"/>
        <v>51</v>
      </c>
      <c r="W214" s="26">
        <f t="shared" si="1"/>
        <v>51</v>
      </c>
      <c r="X214" s="26">
        <f t="shared" si="1"/>
        <v>66</v>
      </c>
      <c r="Y214" s="26">
        <f t="shared" si="1"/>
        <v>51</v>
      </c>
      <c r="Z214" s="26">
        <f t="shared" si="1"/>
        <v>40</v>
      </c>
      <c r="AA214" s="26">
        <f t="shared" si="1"/>
        <v>61</v>
      </c>
      <c r="AB214" s="26">
        <f t="shared" si="1"/>
        <v>48</v>
      </c>
      <c r="AC214" s="26">
        <f t="shared" si="1"/>
        <v>51</v>
      </c>
      <c r="AD214" s="26">
        <f t="shared" si="1"/>
        <v>71</v>
      </c>
      <c r="AE214" s="26">
        <f t="shared" si="1"/>
        <v>49</v>
      </c>
      <c r="AF214" s="26">
        <f t="shared" si="1"/>
        <v>72</v>
      </c>
      <c r="AG214" s="26">
        <f t="shared" si="1"/>
        <v>49</v>
      </c>
      <c r="AH214" s="26">
        <f t="shared" si="1"/>
        <v>28</v>
      </c>
      <c r="AI214" s="26">
        <f t="shared" si="1"/>
        <v>54</v>
      </c>
      <c r="AJ214" s="26">
        <f t="shared" si="1"/>
        <v>58</v>
      </c>
    </row>
    <row r="215" spans="1:36" x14ac:dyDescent="0.2">
      <c r="A215" s="26" t="s">
        <v>41</v>
      </c>
      <c r="B215" s="26"/>
      <c r="C215" s="26">
        <f t="shared" si="2"/>
        <v>71</v>
      </c>
      <c r="D215" s="26">
        <f t="shared" si="1"/>
        <v>31</v>
      </c>
      <c r="E215" s="26">
        <f t="shared" si="1"/>
        <v>57</v>
      </c>
      <c r="F215" s="26">
        <f t="shared" si="1"/>
        <v>79</v>
      </c>
      <c r="G215" s="26">
        <f t="shared" si="1"/>
        <v>68</v>
      </c>
      <c r="H215" s="26">
        <f t="shared" si="1"/>
        <v>81</v>
      </c>
      <c r="I215" s="26">
        <f t="shared" si="1"/>
        <v>69</v>
      </c>
      <c r="J215" s="26">
        <f t="shared" si="1"/>
        <v>114</v>
      </c>
      <c r="K215" s="26">
        <f t="shared" si="1"/>
        <v>61</v>
      </c>
      <c r="L215" s="26">
        <f t="shared" si="1"/>
        <v>92</v>
      </c>
      <c r="M215" s="26">
        <f t="shared" si="1"/>
        <v>57</v>
      </c>
      <c r="N215" s="26">
        <f t="shared" si="1"/>
        <v>63</v>
      </c>
      <c r="O215" s="26">
        <f t="shared" si="1"/>
        <v>45</v>
      </c>
      <c r="P215" s="26">
        <f t="shared" si="1"/>
        <v>103</v>
      </c>
      <c r="Q215" s="26">
        <f t="shared" si="1"/>
        <v>46</v>
      </c>
      <c r="R215" s="26">
        <f t="shared" si="1"/>
        <v>88</v>
      </c>
      <c r="S215" s="26">
        <f t="shared" si="1"/>
        <v>78</v>
      </c>
      <c r="T215" s="26">
        <f t="shared" si="1"/>
        <v>78</v>
      </c>
      <c r="U215" s="26">
        <f t="shared" si="1"/>
        <v>70</v>
      </c>
      <c r="V215" s="26">
        <f t="shared" si="1"/>
        <v>78</v>
      </c>
      <c r="W215" s="26">
        <f t="shared" si="1"/>
        <v>102</v>
      </c>
      <c r="X215" s="26">
        <f t="shared" si="1"/>
        <v>85</v>
      </c>
      <c r="Y215" s="26">
        <f t="shared" si="1"/>
        <v>41</v>
      </c>
      <c r="Z215" s="26">
        <f t="shared" si="1"/>
        <v>64</v>
      </c>
      <c r="AA215" s="26">
        <f t="shared" si="1"/>
        <v>78</v>
      </c>
      <c r="AB215" s="26">
        <f t="shared" si="1"/>
        <v>24</v>
      </c>
      <c r="AC215" s="26">
        <f t="shared" si="1"/>
        <v>56</v>
      </c>
      <c r="AD215" s="26">
        <f t="shared" si="1"/>
        <v>78</v>
      </c>
      <c r="AE215" s="26">
        <f t="shared" si="1"/>
        <v>67</v>
      </c>
      <c r="AF215" s="26">
        <f t="shared" si="1"/>
        <v>62</v>
      </c>
      <c r="AG215" s="26">
        <f t="shared" si="1"/>
        <v>94</v>
      </c>
      <c r="AH215" s="26">
        <f t="shared" si="1"/>
        <v>41</v>
      </c>
      <c r="AI215" s="26">
        <f t="shared" si="1"/>
        <v>86</v>
      </c>
      <c r="AJ215" s="26">
        <f t="shared" si="1"/>
        <v>72</v>
      </c>
    </row>
    <row r="216" spans="1:36" x14ac:dyDescent="0.2">
      <c r="A216" s="26" t="s">
        <v>39</v>
      </c>
      <c r="B216" s="26"/>
      <c r="C216" s="26">
        <f t="shared" si="2"/>
        <v>185</v>
      </c>
      <c r="D216" s="26">
        <f t="shared" si="1"/>
        <v>133</v>
      </c>
      <c r="E216" s="26">
        <f t="shared" si="1"/>
        <v>157</v>
      </c>
      <c r="F216" s="26">
        <f t="shared" si="1"/>
        <v>138</v>
      </c>
      <c r="G216" s="26">
        <f t="shared" si="1"/>
        <v>153</v>
      </c>
      <c r="H216" s="26">
        <f t="shared" si="1"/>
        <v>141</v>
      </c>
      <c r="I216" s="26">
        <f t="shared" si="1"/>
        <v>158</v>
      </c>
      <c r="J216" s="26">
        <f t="shared" si="1"/>
        <v>114</v>
      </c>
      <c r="K216" s="26">
        <f t="shared" si="1"/>
        <v>149</v>
      </c>
      <c r="L216" s="26">
        <f t="shared" si="1"/>
        <v>155</v>
      </c>
      <c r="M216" s="26">
        <f t="shared" si="1"/>
        <v>144</v>
      </c>
      <c r="N216" s="26">
        <f t="shared" si="1"/>
        <v>145</v>
      </c>
      <c r="O216" s="26">
        <f t="shared" si="1"/>
        <v>151</v>
      </c>
      <c r="P216" s="26">
        <f t="shared" si="1"/>
        <v>152</v>
      </c>
      <c r="Q216" s="26">
        <f t="shared" si="1"/>
        <v>155</v>
      </c>
      <c r="R216" s="26">
        <f t="shared" si="1"/>
        <v>143</v>
      </c>
      <c r="S216" s="26">
        <f t="shared" si="1"/>
        <v>128</v>
      </c>
      <c r="T216" s="26">
        <f t="shared" si="1"/>
        <v>141</v>
      </c>
      <c r="U216" s="26">
        <f t="shared" si="1"/>
        <v>145</v>
      </c>
      <c r="V216" s="26">
        <f t="shared" si="1"/>
        <v>147</v>
      </c>
      <c r="W216" s="26">
        <f t="shared" si="1"/>
        <v>158</v>
      </c>
      <c r="X216" s="26">
        <f t="shared" si="1"/>
        <v>141</v>
      </c>
      <c r="Y216" s="26">
        <f t="shared" si="1"/>
        <v>158</v>
      </c>
      <c r="Z216" s="26">
        <f t="shared" si="1"/>
        <v>149</v>
      </c>
      <c r="AA216" s="26">
        <f t="shared" si="1"/>
        <v>141</v>
      </c>
      <c r="AB216" s="26">
        <f t="shared" si="1"/>
        <v>149</v>
      </c>
      <c r="AC216" s="26">
        <f t="shared" si="1"/>
        <v>144</v>
      </c>
      <c r="AD216" s="26">
        <f t="shared" si="1"/>
        <v>143</v>
      </c>
      <c r="AE216" s="26">
        <f t="shared" si="1"/>
        <v>151</v>
      </c>
      <c r="AF216" s="26">
        <f t="shared" si="1"/>
        <v>137</v>
      </c>
      <c r="AG216" s="26">
        <f t="shared" si="1"/>
        <v>145</v>
      </c>
      <c r="AH216" s="26">
        <f t="shared" si="1"/>
        <v>146</v>
      </c>
      <c r="AI216" s="26">
        <f t="shared" si="1"/>
        <v>156</v>
      </c>
      <c r="AJ216" s="26">
        <f t="shared" si="1"/>
        <v>162</v>
      </c>
    </row>
    <row r="217" spans="1:36" x14ac:dyDescent="0.2">
      <c r="A217" s="26" t="s">
        <v>42</v>
      </c>
      <c r="B217" s="26"/>
      <c r="C217" s="26">
        <f t="shared" si="2"/>
        <v>92</v>
      </c>
      <c r="D217" s="26">
        <f t="shared" si="1"/>
        <v>85</v>
      </c>
      <c r="E217" s="26">
        <f t="shared" si="1"/>
        <v>138</v>
      </c>
      <c r="F217" s="26">
        <f t="shared" si="1"/>
        <v>115</v>
      </c>
      <c r="G217" s="26">
        <f t="shared" si="1"/>
        <v>110</v>
      </c>
      <c r="H217" s="26">
        <f t="shared" si="1"/>
        <v>113</v>
      </c>
      <c r="I217" s="26">
        <f t="shared" si="1"/>
        <v>137</v>
      </c>
      <c r="J217" s="26">
        <f t="shared" si="1"/>
        <v>114</v>
      </c>
      <c r="K217" s="26">
        <f t="shared" si="1"/>
        <v>101</v>
      </c>
      <c r="L217" s="26">
        <f t="shared" si="1"/>
        <v>111</v>
      </c>
      <c r="M217" s="26">
        <f t="shared" si="1"/>
        <v>53</v>
      </c>
      <c r="N217" s="26">
        <f t="shared" si="1"/>
        <v>81</v>
      </c>
      <c r="O217" s="26">
        <f t="shared" si="1"/>
        <v>28</v>
      </c>
      <c r="P217" s="26">
        <f t="shared" si="1"/>
        <v>110</v>
      </c>
      <c r="Q217" s="26">
        <f t="shared" si="1"/>
        <v>69</v>
      </c>
      <c r="R217" s="26">
        <f t="shared" si="1"/>
        <v>93</v>
      </c>
      <c r="S217" s="26">
        <f t="shared" si="1"/>
        <v>101</v>
      </c>
      <c r="T217" s="26">
        <f t="shared" si="1"/>
        <v>111</v>
      </c>
      <c r="U217" s="26">
        <f t="shared" si="1"/>
        <v>112</v>
      </c>
      <c r="V217" s="26">
        <f t="shared" si="1"/>
        <v>61</v>
      </c>
      <c r="W217" s="26">
        <f t="shared" si="1"/>
        <v>107</v>
      </c>
      <c r="X217" s="26">
        <f t="shared" si="1"/>
        <v>141</v>
      </c>
      <c r="Y217" s="26">
        <f t="shared" si="1"/>
        <v>106</v>
      </c>
      <c r="Z217" s="26">
        <f t="shared" si="1"/>
        <v>90</v>
      </c>
      <c r="AA217" s="26">
        <f t="shared" si="1"/>
        <v>115</v>
      </c>
      <c r="AB217" s="26">
        <f t="shared" si="1"/>
        <v>73</v>
      </c>
      <c r="AC217" s="26">
        <f t="shared" si="1"/>
        <v>78</v>
      </c>
      <c r="AD217" s="26">
        <f t="shared" si="1"/>
        <v>129</v>
      </c>
      <c r="AE217" s="26">
        <f t="shared" si="1"/>
        <v>91</v>
      </c>
      <c r="AF217" s="26">
        <f t="shared" si="1"/>
        <v>133</v>
      </c>
      <c r="AG217" s="26">
        <f t="shared" si="1"/>
        <v>78</v>
      </c>
      <c r="AH217" s="26">
        <f t="shared" si="1"/>
        <v>46</v>
      </c>
      <c r="AI217" s="26">
        <f t="shared" si="1"/>
        <v>115</v>
      </c>
      <c r="AJ217" s="26">
        <f t="shared" si="1"/>
        <v>125</v>
      </c>
    </row>
    <row r="218" spans="1:36" x14ac:dyDescent="0.2">
      <c r="A218" s="26" t="s">
        <v>44</v>
      </c>
      <c r="B218" s="26"/>
      <c r="C218" s="26">
        <f t="shared" si="2"/>
        <v>87</v>
      </c>
      <c r="D218" s="26">
        <f t="shared" si="1"/>
        <v>121</v>
      </c>
      <c r="E218" s="26">
        <f t="shared" si="1"/>
        <v>80</v>
      </c>
      <c r="F218" s="26">
        <f t="shared" si="1"/>
        <v>97</v>
      </c>
      <c r="G218" s="26">
        <f t="shared" si="1"/>
        <v>105</v>
      </c>
      <c r="H218" s="26">
        <f t="shared" si="1"/>
        <v>72</v>
      </c>
      <c r="I218" s="26">
        <f t="shared" si="1"/>
        <v>72</v>
      </c>
      <c r="J218" s="26">
        <f t="shared" si="1"/>
        <v>59</v>
      </c>
      <c r="K218" s="26">
        <f t="shared" si="1"/>
        <v>95</v>
      </c>
      <c r="L218" s="26">
        <f t="shared" si="1"/>
        <v>103</v>
      </c>
      <c r="M218" s="26">
        <f t="shared" si="1"/>
        <v>93</v>
      </c>
      <c r="N218" s="26">
        <f t="shared" si="1"/>
        <v>105</v>
      </c>
      <c r="O218" s="26">
        <f t="shared" si="1"/>
        <v>89</v>
      </c>
      <c r="P218" s="26">
        <f t="shared" si="1"/>
        <v>65</v>
      </c>
      <c r="Q218" s="26">
        <f t="shared" si="1"/>
        <v>95</v>
      </c>
      <c r="R218" s="26">
        <f t="shared" si="1"/>
        <v>89</v>
      </c>
      <c r="S218" s="26">
        <f t="shared" si="1"/>
        <v>93</v>
      </c>
      <c r="T218" s="26">
        <f t="shared" si="1"/>
        <v>111</v>
      </c>
      <c r="U218" s="26">
        <f t="shared" si="1"/>
        <v>91</v>
      </c>
      <c r="V218" s="26">
        <f t="shared" si="1"/>
        <v>77</v>
      </c>
      <c r="W218" s="26">
        <f t="shared" si="1"/>
        <v>52</v>
      </c>
      <c r="X218" s="26">
        <f t="shared" si="1"/>
        <v>78</v>
      </c>
      <c r="Y218" s="26">
        <f t="shared" si="1"/>
        <v>89</v>
      </c>
      <c r="Z218" s="26">
        <f t="shared" si="1"/>
        <v>94</v>
      </c>
      <c r="AA218" s="26">
        <f t="shared" si="1"/>
        <v>75</v>
      </c>
      <c r="AB218" s="26">
        <f t="shared" si="1"/>
        <v>93</v>
      </c>
      <c r="AC218" s="26">
        <f t="shared" si="1"/>
        <v>98</v>
      </c>
      <c r="AD218" s="26">
        <f t="shared" si="1"/>
        <v>51</v>
      </c>
      <c r="AE218" s="26">
        <f t="shared" si="1"/>
        <v>81</v>
      </c>
      <c r="AF218" s="26">
        <f t="shared" si="1"/>
        <v>81</v>
      </c>
      <c r="AG218" s="26">
        <f t="shared" si="1"/>
        <v>69</v>
      </c>
      <c r="AH218" s="26">
        <f t="shared" si="1"/>
        <v>99</v>
      </c>
      <c r="AI218" s="26">
        <f t="shared" si="1"/>
        <v>66</v>
      </c>
      <c r="AJ218" s="26">
        <f t="shared" si="1"/>
        <v>70</v>
      </c>
    </row>
    <row r="219" spans="1:36" x14ac:dyDescent="0.2">
      <c r="A219" s="26" t="s">
        <v>49</v>
      </c>
      <c r="B219" s="26"/>
      <c r="C219" s="26">
        <f t="shared" si="2"/>
        <v>144</v>
      </c>
      <c r="D219" s="26">
        <f t="shared" si="1"/>
        <v>133</v>
      </c>
      <c r="E219" s="26">
        <f t="shared" si="1"/>
        <v>154</v>
      </c>
      <c r="F219" s="26">
        <f t="shared" si="1"/>
        <v>138</v>
      </c>
      <c r="G219" s="26">
        <f t="shared" si="1"/>
        <v>137</v>
      </c>
      <c r="H219" s="26">
        <f t="shared" si="1"/>
        <v>141</v>
      </c>
      <c r="I219" s="26">
        <f t="shared" si="1"/>
        <v>140</v>
      </c>
      <c r="J219" s="26">
        <f t="shared" si="1"/>
        <v>114</v>
      </c>
      <c r="K219" s="26">
        <f t="shared" si="1"/>
        <v>149</v>
      </c>
      <c r="L219" s="26">
        <f t="shared" si="1"/>
        <v>82</v>
      </c>
      <c r="M219" s="26">
        <f t="shared" si="1"/>
        <v>133</v>
      </c>
      <c r="N219" s="26">
        <f t="shared" si="1"/>
        <v>145</v>
      </c>
      <c r="O219" s="26">
        <f t="shared" si="1"/>
        <v>151</v>
      </c>
      <c r="P219" s="26">
        <f t="shared" si="1"/>
        <v>138</v>
      </c>
      <c r="Q219" s="26">
        <f t="shared" si="1"/>
        <v>155</v>
      </c>
      <c r="R219" s="26">
        <f t="shared" si="1"/>
        <v>143</v>
      </c>
      <c r="S219" s="26">
        <f t="shared" si="1"/>
        <v>128</v>
      </c>
      <c r="T219" s="26">
        <f t="shared" si="1"/>
        <v>141</v>
      </c>
      <c r="U219" s="26">
        <f t="shared" si="1"/>
        <v>122</v>
      </c>
      <c r="V219" s="26">
        <f t="shared" si="1"/>
        <v>147</v>
      </c>
      <c r="W219" s="26">
        <f t="shared" si="1"/>
        <v>148</v>
      </c>
      <c r="X219" s="26">
        <f t="shared" si="1"/>
        <v>141</v>
      </c>
      <c r="Y219" s="26">
        <f t="shared" si="1"/>
        <v>158</v>
      </c>
      <c r="Z219" s="26">
        <f t="shared" si="1"/>
        <v>149</v>
      </c>
      <c r="AA219" s="26">
        <f t="shared" si="1"/>
        <v>141</v>
      </c>
      <c r="AB219" s="26">
        <f t="shared" si="1"/>
        <v>114</v>
      </c>
      <c r="AC219" s="26">
        <f t="shared" si="1"/>
        <v>144</v>
      </c>
      <c r="AD219" s="26">
        <f t="shared" si="1"/>
        <v>143</v>
      </c>
      <c r="AE219" s="26">
        <f t="shared" si="1"/>
        <v>151</v>
      </c>
      <c r="AF219" s="26">
        <f t="shared" si="1"/>
        <v>137</v>
      </c>
      <c r="AG219" s="26">
        <f t="shared" si="1"/>
        <v>145</v>
      </c>
      <c r="AH219" s="26">
        <f t="shared" si="1"/>
        <v>146</v>
      </c>
      <c r="AI219" s="26">
        <f t="shared" si="1"/>
        <v>156</v>
      </c>
      <c r="AJ219" s="26">
        <f t="shared" si="1"/>
        <v>159</v>
      </c>
    </row>
    <row r="220" spans="1:36" x14ac:dyDescent="0.2">
      <c r="A220" s="26" t="s">
        <v>45</v>
      </c>
      <c r="B220" s="26"/>
      <c r="C220" s="26">
        <f t="shared" si="2"/>
        <v>13</v>
      </c>
      <c r="D220" s="26">
        <f t="shared" si="1"/>
        <v>36</v>
      </c>
      <c r="E220" s="26">
        <f t="shared" si="1"/>
        <v>18</v>
      </c>
      <c r="F220" s="26">
        <f t="shared" si="1"/>
        <v>16</v>
      </c>
      <c r="G220" s="26">
        <f t="shared" si="1"/>
        <v>15</v>
      </c>
      <c r="H220" s="26">
        <f t="shared" si="1"/>
        <v>7</v>
      </c>
      <c r="I220" s="26">
        <f t="shared" si="1"/>
        <v>4</v>
      </c>
      <c r="J220" s="26">
        <f t="shared" ref="D220:AJ227" si="3">RANK(J16,J$8:J$194)</f>
        <v>3</v>
      </c>
      <c r="K220" s="26">
        <f t="shared" si="3"/>
        <v>21</v>
      </c>
      <c r="L220" s="26">
        <f t="shared" si="3"/>
        <v>14</v>
      </c>
      <c r="M220" s="26">
        <f t="shared" si="3"/>
        <v>33</v>
      </c>
      <c r="N220" s="26">
        <f t="shared" si="3"/>
        <v>17</v>
      </c>
      <c r="O220" s="26">
        <f t="shared" si="3"/>
        <v>14</v>
      </c>
      <c r="P220" s="26">
        <f t="shared" si="3"/>
        <v>2</v>
      </c>
      <c r="Q220" s="26">
        <f t="shared" si="3"/>
        <v>14</v>
      </c>
      <c r="R220" s="26">
        <f t="shared" si="3"/>
        <v>28</v>
      </c>
      <c r="S220" s="26">
        <f t="shared" si="3"/>
        <v>10</v>
      </c>
      <c r="T220" s="26">
        <f t="shared" si="3"/>
        <v>25</v>
      </c>
      <c r="U220" s="26">
        <f t="shared" si="3"/>
        <v>13</v>
      </c>
      <c r="V220" s="26">
        <f t="shared" si="3"/>
        <v>5</v>
      </c>
      <c r="W220" s="26">
        <f t="shared" si="3"/>
        <v>5</v>
      </c>
      <c r="X220" s="26">
        <f t="shared" si="3"/>
        <v>13</v>
      </c>
      <c r="Y220" s="26">
        <f t="shared" si="3"/>
        <v>7</v>
      </c>
      <c r="Z220" s="26">
        <f t="shared" si="3"/>
        <v>16</v>
      </c>
      <c r="AA220" s="26">
        <f t="shared" si="3"/>
        <v>9</v>
      </c>
      <c r="AB220" s="26">
        <f t="shared" si="3"/>
        <v>33</v>
      </c>
      <c r="AC220" s="26">
        <f t="shared" si="3"/>
        <v>27</v>
      </c>
      <c r="AD220" s="26">
        <f t="shared" si="3"/>
        <v>6</v>
      </c>
      <c r="AE220" s="26">
        <f t="shared" si="3"/>
        <v>12</v>
      </c>
      <c r="AF220" s="26">
        <f t="shared" si="3"/>
        <v>9</v>
      </c>
      <c r="AG220" s="26">
        <f t="shared" si="3"/>
        <v>3</v>
      </c>
      <c r="AH220" s="26">
        <f t="shared" si="3"/>
        <v>19</v>
      </c>
      <c r="AI220" s="26">
        <f t="shared" si="3"/>
        <v>4</v>
      </c>
      <c r="AJ220" s="26">
        <f t="shared" si="3"/>
        <v>3</v>
      </c>
    </row>
    <row r="221" spans="1:36" x14ac:dyDescent="0.2">
      <c r="A221" s="26" t="s">
        <v>46</v>
      </c>
      <c r="B221" s="26"/>
      <c r="C221" s="26">
        <f t="shared" si="2"/>
        <v>62</v>
      </c>
      <c r="D221" s="26">
        <f t="shared" si="3"/>
        <v>72</v>
      </c>
      <c r="E221" s="26">
        <f t="shared" si="3"/>
        <v>38</v>
      </c>
      <c r="F221" s="26">
        <f t="shared" si="3"/>
        <v>43</v>
      </c>
      <c r="G221" s="26">
        <f t="shared" si="3"/>
        <v>57</v>
      </c>
      <c r="H221" s="26">
        <f t="shared" si="3"/>
        <v>45</v>
      </c>
      <c r="I221" s="26">
        <f t="shared" si="3"/>
        <v>43</v>
      </c>
      <c r="J221" s="26">
        <f t="shared" si="3"/>
        <v>59</v>
      </c>
      <c r="K221" s="26">
        <f t="shared" si="3"/>
        <v>58</v>
      </c>
      <c r="L221" s="26">
        <f t="shared" si="3"/>
        <v>66</v>
      </c>
      <c r="M221" s="26">
        <f t="shared" si="3"/>
        <v>62</v>
      </c>
      <c r="N221" s="26">
        <f t="shared" si="3"/>
        <v>65</v>
      </c>
      <c r="O221" s="26">
        <f t="shared" si="3"/>
        <v>56</v>
      </c>
      <c r="P221" s="26">
        <f t="shared" si="3"/>
        <v>62</v>
      </c>
      <c r="Q221" s="26">
        <f t="shared" si="3"/>
        <v>72</v>
      </c>
      <c r="R221" s="26">
        <f t="shared" si="3"/>
        <v>47</v>
      </c>
      <c r="S221" s="26">
        <f t="shared" si="3"/>
        <v>45</v>
      </c>
      <c r="T221" s="26">
        <f t="shared" si="3"/>
        <v>55</v>
      </c>
      <c r="U221" s="26">
        <f t="shared" si="3"/>
        <v>64</v>
      </c>
      <c r="V221" s="26">
        <f t="shared" si="3"/>
        <v>65</v>
      </c>
      <c r="W221" s="26">
        <f t="shared" si="3"/>
        <v>44</v>
      </c>
      <c r="X221" s="26">
        <f t="shared" si="3"/>
        <v>43</v>
      </c>
      <c r="Y221" s="26">
        <f t="shared" si="3"/>
        <v>67</v>
      </c>
      <c r="Z221" s="26">
        <f t="shared" si="3"/>
        <v>71</v>
      </c>
      <c r="AA221" s="26">
        <f t="shared" si="3"/>
        <v>60</v>
      </c>
      <c r="AB221" s="26">
        <f t="shared" si="3"/>
        <v>103</v>
      </c>
      <c r="AC221" s="26">
        <f t="shared" si="3"/>
        <v>65</v>
      </c>
      <c r="AD221" s="26">
        <f t="shared" si="3"/>
        <v>35</v>
      </c>
      <c r="AE221" s="26">
        <f t="shared" si="3"/>
        <v>71</v>
      </c>
      <c r="AF221" s="26">
        <f t="shared" si="3"/>
        <v>55</v>
      </c>
      <c r="AG221" s="26">
        <f t="shared" si="3"/>
        <v>59</v>
      </c>
      <c r="AH221" s="26">
        <f t="shared" si="3"/>
        <v>80</v>
      </c>
      <c r="AI221" s="26">
        <f t="shared" si="3"/>
        <v>55</v>
      </c>
      <c r="AJ221" s="26">
        <f t="shared" si="3"/>
        <v>45</v>
      </c>
    </row>
    <row r="222" spans="1:36" x14ac:dyDescent="0.2">
      <c r="A222" s="26" t="s">
        <v>43</v>
      </c>
      <c r="B222" s="26"/>
      <c r="C222" s="26">
        <f t="shared" si="2"/>
        <v>149</v>
      </c>
      <c r="D222" s="26">
        <f t="shared" si="3"/>
        <v>133</v>
      </c>
      <c r="E222" s="26">
        <f t="shared" si="3"/>
        <v>157</v>
      </c>
      <c r="F222" s="26">
        <f t="shared" si="3"/>
        <v>138</v>
      </c>
      <c r="G222" s="26">
        <f t="shared" si="3"/>
        <v>153</v>
      </c>
      <c r="H222" s="26">
        <f t="shared" si="3"/>
        <v>141</v>
      </c>
      <c r="I222" s="26">
        <f t="shared" si="3"/>
        <v>148</v>
      </c>
      <c r="J222" s="26">
        <f t="shared" si="3"/>
        <v>114</v>
      </c>
      <c r="K222" s="26">
        <f t="shared" si="3"/>
        <v>121</v>
      </c>
      <c r="L222" s="26">
        <f t="shared" si="3"/>
        <v>125</v>
      </c>
      <c r="M222" s="26">
        <f t="shared" si="3"/>
        <v>125</v>
      </c>
      <c r="N222" s="26">
        <f t="shared" si="3"/>
        <v>145</v>
      </c>
      <c r="O222" s="26">
        <f t="shared" si="3"/>
        <v>123</v>
      </c>
      <c r="P222" s="26">
        <f t="shared" si="3"/>
        <v>152</v>
      </c>
      <c r="Q222" s="26">
        <f t="shared" si="3"/>
        <v>136</v>
      </c>
      <c r="R222" s="26">
        <f t="shared" si="3"/>
        <v>143</v>
      </c>
      <c r="S222" s="26">
        <f t="shared" si="3"/>
        <v>128</v>
      </c>
      <c r="T222" s="26">
        <f t="shared" si="3"/>
        <v>141</v>
      </c>
      <c r="U222" s="26">
        <f t="shared" si="3"/>
        <v>145</v>
      </c>
      <c r="V222" s="26">
        <f t="shared" si="3"/>
        <v>132</v>
      </c>
      <c r="W222" s="26">
        <f t="shared" si="3"/>
        <v>150</v>
      </c>
      <c r="X222" s="26">
        <f t="shared" si="3"/>
        <v>141</v>
      </c>
      <c r="Y222" s="26">
        <f t="shared" si="3"/>
        <v>158</v>
      </c>
      <c r="Z222" s="26">
        <f t="shared" si="3"/>
        <v>149</v>
      </c>
      <c r="AA222" s="26">
        <f t="shared" si="3"/>
        <v>141</v>
      </c>
      <c r="AB222" s="26">
        <f t="shared" si="3"/>
        <v>149</v>
      </c>
      <c r="AC222" s="26">
        <f t="shared" si="3"/>
        <v>144</v>
      </c>
      <c r="AD222" s="26">
        <f t="shared" si="3"/>
        <v>109</v>
      </c>
      <c r="AE222" s="26">
        <f t="shared" si="3"/>
        <v>141</v>
      </c>
      <c r="AF222" s="26">
        <f t="shared" si="3"/>
        <v>137</v>
      </c>
      <c r="AG222" s="26">
        <f t="shared" si="3"/>
        <v>145</v>
      </c>
      <c r="AH222" s="26">
        <f t="shared" si="3"/>
        <v>132</v>
      </c>
      <c r="AI222" s="26">
        <f t="shared" si="3"/>
        <v>143</v>
      </c>
      <c r="AJ222" s="26">
        <f t="shared" si="3"/>
        <v>136</v>
      </c>
    </row>
    <row r="223" spans="1:36" x14ac:dyDescent="0.2">
      <c r="A223" s="26" t="s">
        <v>234</v>
      </c>
      <c r="B223" s="26"/>
      <c r="C223" s="26">
        <f t="shared" si="2"/>
        <v>131</v>
      </c>
      <c r="D223" s="26">
        <f t="shared" si="3"/>
        <v>133</v>
      </c>
      <c r="E223" s="26">
        <f t="shared" si="3"/>
        <v>140</v>
      </c>
      <c r="F223" s="26">
        <f t="shared" si="3"/>
        <v>119</v>
      </c>
      <c r="G223" s="26">
        <f t="shared" si="3"/>
        <v>133</v>
      </c>
      <c r="H223" s="26">
        <f t="shared" si="3"/>
        <v>104</v>
      </c>
      <c r="I223" s="26">
        <f t="shared" si="3"/>
        <v>124</v>
      </c>
      <c r="J223" s="26">
        <f t="shared" si="3"/>
        <v>114</v>
      </c>
      <c r="K223" s="26">
        <f t="shared" si="3"/>
        <v>131</v>
      </c>
      <c r="L223" s="26">
        <f t="shared" si="3"/>
        <v>142</v>
      </c>
      <c r="M223" s="26">
        <f t="shared" si="3"/>
        <v>130</v>
      </c>
      <c r="N223" s="26">
        <f t="shared" si="3"/>
        <v>133</v>
      </c>
      <c r="O223" s="26">
        <f t="shared" si="3"/>
        <v>144</v>
      </c>
      <c r="P223" s="26">
        <f t="shared" si="3"/>
        <v>121</v>
      </c>
      <c r="Q223" s="26">
        <f t="shared" si="3"/>
        <v>147</v>
      </c>
      <c r="R223" s="26">
        <f t="shared" si="3"/>
        <v>135</v>
      </c>
      <c r="S223" s="26">
        <f t="shared" si="3"/>
        <v>120</v>
      </c>
      <c r="T223" s="26">
        <f t="shared" si="3"/>
        <v>138</v>
      </c>
      <c r="U223" s="26">
        <f t="shared" si="3"/>
        <v>142</v>
      </c>
      <c r="V223" s="26">
        <f t="shared" si="3"/>
        <v>114</v>
      </c>
      <c r="W223" s="26">
        <f t="shared" si="3"/>
        <v>129</v>
      </c>
      <c r="X223" s="26">
        <f t="shared" si="3"/>
        <v>106</v>
      </c>
      <c r="Y223" s="26">
        <f t="shared" si="3"/>
        <v>116</v>
      </c>
      <c r="Z223" s="26">
        <f t="shared" si="3"/>
        <v>135</v>
      </c>
      <c r="AA223" s="26">
        <f t="shared" si="3"/>
        <v>131</v>
      </c>
      <c r="AB223" s="26">
        <f t="shared" si="3"/>
        <v>140</v>
      </c>
      <c r="AC223" s="26">
        <f t="shared" si="3"/>
        <v>135</v>
      </c>
      <c r="AD223" s="26">
        <f t="shared" si="3"/>
        <v>109</v>
      </c>
      <c r="AE223" s="26">
        <f t="shared" si="3"/>
        <v>110</v>
      </c>
      <c r="AF223" s="26">
        <f t="shared" si="3"/>
        <v>118</v>
      </c>
      <c r="AG223" s="26">
        <f t="shared" si="3"/>
        <v>124</v>
      </c>
      <c r="AH223" s="26">
        <f t="shared" si="3"/>
        <v>139</v>
      </c>
      <c r="AI223" s="26">
        <f t="shared" si="3"/>
        <v>120</v>
      </c>
      <c r="AJ223" s="26">
        <f t="shared" si="3"/>
        <v>136</v>
      </c>
    </row>
    <row r="224" spans="1:36" x14ac:dyDescent="0.2">
      <c r="A224" s="26" t="s">
        <v>47</v>
      </c>
      <c r="B224" s="26"/>
      <c r="C224" s="26">
        <f t="shared" si="2"/>
        <v>117</v>
      </c>
      <c r="D224" s="26">
        <f t="shared" si="3"/>
        <v>127</v>
      </c>
      <c r="E224" s="26">
        <f t="shared" si="3"/>
        <v>98</v>
      </c>
      <c r="F224" s="26">
        <f t="shared" si="3"/>
        <v>105</v>
      </c>
      <c r="G224" s="26">
        <f t="shared" si="3"/>
        <v>126</v>
      </c>
      <c r="H224" s="26">
        <f t="shared" si="3"/>
        <v>93</v>
      </c>
      <c r="I224" s="26">
        <f t="shared" si="3"/>
        <v>130</v>
      </c>
      <c r="J224" s="26">
        <f t="shared" si="3"/>
        <v>114</v>
      </c>
      <c r="K224" s="26">
        <f t="shared" si="3"/>
        <v>111</v>
      </c>
      <c r="L224" s="26">
        <f t="shared" si="3"/>
        <v>110</v>
      </c>
      <c r="M224" s="26">
        <f t="shared" si="3"/>
        <v>139</v>
      </c>
      <c r="N224" s="26">
        <f t="shared" si="3"/>
        <v>142</v>
      </c>
      <c r="O224" s="26">
        <f t="shared" si="3"/>
        <v>112</v>
      </c>
      <c r="P224" s="26">
        <f t="shared" si="3"/>
        <v>94</v>
      </c>
      <c r="Q224" s="26">
        <f t="shared" si="3"/>
        <v>133</v>
      </c>
      <c r="R224" s="26">
        <f t="shared" si="3"/>
        <v>102</v>
      </c>
      <c r="S224" s="26">
        <f t="shared" si="3"/>
        <v>113</v>
      </c>
      <c r="T224" s="26">
        <f t="shared" si="3"/>
        <v>94</v>
      </c>
      <c r="U224" s="26">
        <f t="shared" si="3"/>
        <v>109</v>
      </c>
      <c r="V224" s="26">
        <f t="shared" si="3"/>
        <v>128</v>
      </c>
      <c r="W224" s="26">
        <f t="shared" si="3"/>
        <v>89</v>
      </c>
      <c r="X224" s="26">
        <f t="shared" si="3"/>
        <v>92</v>
      </c>
      <c r="Y224" s="26">
        <f t="shared" si="3"/>
        <v>123</v>
      </c>
      <c r="Z224" s="26">
        <f t="shared" si="3"/>
        <v>127</v>
      </c>
      <c r="AA224" s="26">
        <f t="shared" si="3"/>
        <v>105</v>
      </c>
      <c r="AB224" s="26">
        <f t="shared" si="3"/>
        <v>121</v>
      </c>
      <c r="AC224" s="26">
        <f t="shared" si="3"/>
        <v>123</v>
      </c>
      <c r="AD224" s="26">
        <f t="shared" si="3"/>
        <v>88</v>
      </c>
      <c r="AE224" s="26">
        <f t="shared" si="3"/>
        <v>112</v>
      </c>
      <c r="AF224" s="26">
        <f t="shared" si="3"/>
        <v>109</v>
      </c>
      <c r="AG224" s="26">
        <f t="shared" si="3"/>
        <v>109</v>
      </c>
      <c r="AH224" s="26">
        <f t="shared" si="3"/>
        <v>125</v>
      </c>
      <c r="AI224" s="26">
        <f t="shared" si="3"/>
        <v>102</v>
      </c>
      <c r="AJ224" s="26">
        <f t="shared" si="3"/>
        <v>98</v>
      </c>
    </row>
    <row r="225" spans="1:36" x14ac:dyDescent="0.2">
      <c r="A225" s="26" t="s">
        <v>48</v>
      </c>
      <c r="B225" s="26"/>
      <c r="C225" s="26">
        <f t="shared" si="2"/>
        <v>3</v>
      </c>
      <c r="D225" s="26">
        <f t="shared" si="3"/>
        <v>11</v>
      </c>
      <c r="E225" s="26">
        <f t="shared" si="3"/>
        <v>32</v>
      </c>
      <c r="F225" s="26">
        <f t="shared" si="3"/>
        <v>18</v>
      </c>
      <c r="G225" s="26">
        <f t="shared" si="3"/>
        <v>31</v>
      </c>
      <c r="H225" s="26">
        <f t="shared" si="3"/>
        <v>16</v>
      </c>
      <c r="I225" s="26">
        <f t="shared" si="3"/>
        <v>1</v>
      </c>
      <c r="J225" s="26">
        <f t="shared" si="3"/>
        <v>4</v>
      </c>
      <c r="K225" s="26">
        <f t="shared" si="3"/>
        <v>18</v>
      </c>
      <c r="L225" s="26">
        <f t="shared" si="3"/>
        <v>34</v>
      </c>
      <c r="M225" s="26">
        <f t="shared" si="3"/>
        <v>8</v>
      </c>
      <c r="N225" s="26">
        <f t="shared" si="3"/>
        <v>18</v>
      </c>
      <c r="O225" s="26">
        <f t="shared" si="3"/>
        <v>7</v>
      </c>
      <c r="P225" s="26">
        <f t="shared" si="3"/>
        <v>25</v>
      </c>
      <c r="Q225" s="26">
        <f t="shared" si="3"/>
        <v>11</v>
      </c>
      <c r="R225" s="26">
        <f t="shared" si="3"/>
        <v>22</v>
      </c>
      <c r="S225" s="26">
        <f t="shared" si="3"/>
        <v>24</v>
      </c>
      <c r="T225" s="26">
        <f t="shared" si="3"/>
        <v>10</v>
      </c>
      <c r="U225" s="26">
        <f t="shared" si="3"/>
        <v>24</v>
      </c>
      <c r="V225" s="26">
        <f t="shared" si="3"/>
        <v>4</v>
      </c>
      <c r="W225" s="26">
        <f t="shared" si="3"/>
        <v>31</v>
      </c>
      <c r="X225" s="26">
        <f t="shared" si="3"/>
        <v>30</v>
      </c>
      <c r="Y225" s="26">
        <f t="shared" si="3"/>
        <v>19</v>
      </c>
      <c r="Z225" s="26">
        <f t="shared" si="3"/>
        <v>24</v>
      </c>
      <c r="AA225" s="26">
        <f t="shared" si="3"/>
        <v>11</v>
      </c>
      <c r="AB225" s="26">
        <f t="shared" si="3"/>
        <v>2</v>
      </c>
      <c r="AC225" s="26">
        <f t="shared" si="3"/>
        <v>6</v>
      </c>
      <c r="AD225" s="26">
        <f t="shared" si="3"/>
        <v>21</v>
      </c>
      <c r="AE225" s="26">
        <f t="shared" si="3"/>
        <v>6</v>
      </c>
      <c r="AF225" s="26">
        <f t="shared" si="3"/>
        <v>22</v>
      </c>
      <c r="AG225" s="26">
        <f t="shared" si="3"/>
        <v>1</v>
      </c>
      <c r="AH225" s="26">
        <f t="shared" si="3"/>
        <v>12</v>
      </c>
      <c r="AI225" s="26">
        <f t="shared" si="3"/>
        <v>29</v>
      </c>
      <c r="AJ225" s="26">
        <f t="shared" si="3"/>
        <v>6</v>
      </c>
    </row>
    <row r="226" spans="1:36" x14ac:dyDescent="0.2">
      <c r="A226" s="26" t="s">
        <v>50</v>
      </c>
      <c r="B226" s="26"/>
      <c r="C226" s="26">
        <f t="shared" si="2"/>
        <v>38</v>
      </c>
      <c r="D226" s="26">
        <f t="shared" si="3"/>
        <v>29</v>
      </c>
      <c r="E226" s="26">
        <f t="shared" si="3"/>
        <v>69</v>
      </c>
      <c r="F226" s="26">
        <f t="shared" si="3"/>
        <v>44</v>
      </c>
      <c r="G226" s="26">
        <f t="shared" si="3"/>
        <v>20</v>
      </c>
      <c r="H226" s="26">
        <f t="shared" si="3"/>
        <v>55</v>
      </c>
      <c r="I226" s="26">
        <f t="shared" si="3"/>
        <v>71</v>
      </c>
      <c r="J226" s="26">
        <f t="shared" si="3"/>
        <v>106</v>
      </c>
      <c r="K226" s="26">
        <f t="shared" si="3"/>
        <v>24</v>
      </c>
      <c r="L226" s="26">
        <f t="shared" si="3"/>
        <v>39</v>
      </c>
      <c r="M226" s="26">
        <f t="shared" si="3"/>
        <v>32</v>
      </c>
      <c r="N226" s="26">
        <f t="shared" si="3"/>
        <v>36</v>
      </c>
      <c r="O226" s="26">
        <f t="shared" si="3"/>
        <v>24</v>
      </c>
      <c r="P226" s="26">
        <f t="shared" si="3"/>
        <v>31</v>
      </c>
      <c r="Q226" s="26">
        <f t="shared" si="3"/>
        <v>30</v>
      </c>
      <c r="R226" s="26">
        <f t="shared" si="3"/>
        <v>34</v>
      </c>
      <c r="S226" s="26">
        <f t="shared" si="3"/>
        <v>41</v>
      </c>
      <c r="T226" s="26">
        <f t="shared" si="3"/>
        <v>47</v>
      </c>
      <c r="U226" s="26">
        <f t="shared" si="3"/>
        <v>58</v>
      </c>
      <c r="V226" s="26">
        <f t="shared" si="3"/>
        <v>42</v>
      </c>
      <c r="W226" s="26">
        <f t="shared" si="3"/>
        <v>59</v>
      </c>
      <c r="X226" s="26">
        <f t="shared" si="3"/>
        <v>68</v>
      </c>
      <c r="Y226" s="26">
        <f t="shared" si="3"/>
        <v>26</v>
      </c>
      <c r="Z226" s="26">
        <f t="shared" si="3"/>
        <v>15</v>
      </c>
      <c r="AA226" s="26">
        <f t="shared" si="3"/>
        <v>35</v>
      </c>
      <c r="AB226" s="26">
        <f t="shared" si="3"/>
        <v>21</v>
      </c>
      <c r="AC226" s="26">
        <f t="shared" si="3"/>
        <v>17</v>
      </c>
      <c r="AD226" s="26">
        <f t="shared" si="3"/>
        <v>75</v>
      </c>
      <c r="AE226" s="26">
        <f t="shared" si="3"/>
        <v>27</v>
      </c>
      <c r="AF226" s="26">
        <f t="shared" si="3"/>
        <v>41</v>
      </c>
      <c r="AG226" s="26">
        <f t="shared" si="3"/>
        <v>55</v>
      </c>
      <c r="AH226" s="26">
        <f t="shared" si="3"/>
        <v>18</v>
      </c>
      <c r="AI226" s="26">
        <f t="shared" si="3"/>
        <v>31</v>
      </c>
      <c r="AJ226" s="26">
        <f t="shared" si="3"/>
        <v>61</v>
      </c>
    </row>
    <row r="227" spans="1:36" x14ac:dyDescent="0.2">
      <c r="A227" s="26" t="s">
        <v>61</v>
      </c>
      <c r="B227" s="26"/>
      <c r="C227" s="26">
        <f t="shared" si="2"/>
        <v>136</v>
      </c>
      <c r="D227" s="26">
        <f t="shared" si="3"/>
        <v>110</v>
      </c>
      <c r="E227" s="26">
        <f t="shared" si="3"/>
        <v>120</v>
      </c>
      <c r="F227" s="26">
        <f t="shared" si="3"/>
        <v>99</v>
      </c>
      <c r="G227" s="26">
        <f t="shared" si="3"/>
        <v>142</v>
      </c>
      <c r="H227" s="26">
        <f t="shared" si="3"/>
        <v>128</v>
      </c>
      <c r="I227" s="26">
        <f t="shared" si="3"/>
        <v>125</v>
      </c>
      <c r="J227" s="26">
        <f t="shared" si="3"/>
        <v>75</v>
      </c>
      <c r="K227" s="26">
        <f t="shared" si="3"/>
        <v>136</v>
      </c>
      <c r="L227" s="26">
        <f t="shared" si="3"/>
        <v>120</v>
      </c>
      <c r="M227" s="26">
        <f t="shared" si="3"/>
        <v>127</v>
      </c>
      <c r="N227" s="26">
        <f t="shared" si="3"/>
        <v>135</v>
      </c>
      <c r="O227" s="26">
        <f t="shared" si="3"/>
        <v>121</v>
      </c>
      <c r="P227" s="26">
        <f t="shared" si="3"/>
        <v>135</v>
      </c>
      <c r="Q227" s="26">
        <f t="shared" si="3"/>
        <v>118</v>
      </c>
      <c r="R227" s="26">
        <f t="shared" si="3"/>
        <v>140</v>
      </c>
      <c r="S227" s="26">
        <f t="shared" si="3"/>
        <v>113</v>
      </c>
      <c r="T227" s="26">
        <f t="shared" si="3"/>
        <v>131</v>
      </c>
      <c r="U227" s="26">
        <f t="shared" si="3"/>
        <v>128</v>
      </c>
      <c r="V227" s="26">
        <f t="shared" si="3"/>
        <v>139</v>
      </c>
      <c r="W227" s="26">
        <f t="shared" si="3"/>
        <v>144</v>
      </c>
      <c r="X227" s="26">
        <f t="shared" si="3"/>
        <v>135</v>
      </c>
      <c r="Y227" s="26">
        <f t="shared" si="3"/>
        <v>136</v>
      </c>
      <c r="Z227" s="26">
        <f t="shared" si="3"/>
        <v>135</v>
      </c>
      <c r="AA227" s="26">
        <f t="shared" si="3"/>
        <v>141</v>
      </c>
      <c r="AB227" s="26">
        <f t="shared" si="3"/>
        <v>124</v>
      </c>
      <c r="AC227" s="26">
        <f t="shared" si="3"/>
        <v>130</v>
      </c>
      <c r="AD227" s="26">
        <f t="shared" si="3"/>
        <v>136</v>
      </c>
      <c r="AE227" s="26">
        <f t="shared" si="3"/>
        <v>141</v>
      </c>
      <c r="AF227" s="26">
        <f t="shared" si="3"/>
        <v>135</v>
      </c>
      <c r="AG227" s="26">
        <f t="shared" si="3"/>
        <v>135</v>
      </c>
      <c r="AH227" s="26">
        <f t="shared" ref="D227:AJ235" si="4">RANK(AH23,AH$8:AH$194)</f>
        <v>129</v>
      </c>
      <c r="AI227" s="26">
        <f t="shared" si="4"/>
        <v>148</v>
      </c>
      <c r="AJ227" s="26">
        <f t="shared" si="4"/>
        <v>131</v>
      </c>
    </row>
    <row r="228" spans="1:36" x14ac:dyDescent="0.2">
      <c r="A228" s="26" t="s">
        <v>51</v>
      </c>
      <c r="B228" s="26"/>
      <c r="C228" s="26">
        <f t="shared" si="2"/>
        <v>59</v>
      </c>
      <c r="D228" s="26">
        <f t="shared" si="4"/>
        <v>76</v>
      </c>
      <c r="E228" s="26">
        <f t="shared" si="4"/>
        <v>51</v>
      </c>
      <c r="F228" s="26">
        <f t="shared" si="4"/>
        <v>46</v>
      </c>
      <c r="G228" s="26">
        <f t="shared" si="4"/>
        <v>82</v>
      </c>
      <c r="H228" s="26">
        <f t="shared" si="4"/>
        <v>39</v>
      </c>
      <c r="I228" s="26">
        <f t="shared" si="4"/>
        <v>53</v>
      </c>
      <c r="J228" s="26">
        <f t="shared" si="4"/>
        <v>29</v>
      </c>
      <c r="K228" s="26">
        <f t="shared" si="4"/>
        <v>62</v>
      </c>
      <c r="L228" s="26">
        <f t="shared" si="4"/>
        <v>58</v>
      </c>
      <c r="M228" s="26">
        <f t="shared" si="4"/>
        <v>63</v>
      </c>
      <c r="N228" s="26">
        <f t="shared" si="4"/>
        <v>48</v>
      </c>
      <c r="O228" s="26">
        <f t="shared" si="4"/>
        <v>40</v>
      </c>
      <c r="P228" s="26">
        <f t="shared" si="4"/>
        <v>49</v>
      </c>
      <c r="Q228" s="26">
        <f t="shared" si="4"/>
        <v>66</v>
      </c>
      <c r="R228" s="26">
        <f t="shared" si="4"/>
        <v>63</v>
      </c>
      <c r="S228" s="26">
        <f t="shared" si="4"/>
        <v>50</v>
      </c>
      <c r="T228" s="26">
        <f t="shared" si="4"/>
        <v>53</v>
      </c>
      <c r="U228" s="26">
        <f t="shared" si="4"/>
        <v>61</v>
      </c>
      <c r="V228" s="26">
        <f t="shared" si="4"/>
        <v>53</v>
      </c>
      <c r="W228" s="26">
        <f t="shared" si="4"/>
        <v>39</v>
      </c>
      <c r="X228" s="26">
        <f t="shared" si="4"/>
        <v>49</v>
      </c>
      <c r="Y228" s="26">
        <f t="shared" si="4"/>
        <v>60</v>
      </c>
      <c r="Z228" s="26">
        <f t="shared" si="4"/>
        <v>67</v>
      </c>
      <c r="AA228" s="26">
        <f t="shared" si="4"/>
        <v>53</v>
      </c>
      <c r="AB228" s="26">
        <f t="shared" si="4"/>
        <v>89</v>
      </c>
      <c r="AC228" s="26">
        <f t="shared" si="4"/>
        <v>60</v>
      </c>
      <c r="AD228" s="26">
        <f t="shared" si="4"/>
        <v>33</v>
      </c>
      <c r="AE228" s="26">
        <f t="shared" si="4"/>
        <v>58</v>
      </c>
      <c r="AF228" s="26">
        <f t="shared" si="4"/>
        <v>53</v>
      </c>
      <c r="AG228" s="26">
        <f t="shared" si="4"/>
        <v>44</v>
      </c>
      <c r="AH228" s="26">
        <f t="shared" si="4"/>
        <v>69</v>
      </c>
      <c r="AI228" s="26">
        <f t="shared" si="4"/>
        <v>45</v>
      </c>
      <c r="AJ228" s="26">
        <f t="shared" si="4"/>
        <v>50</v>
      </c>
    </row>
    <row r="229" spans="1:36" x14ac:dyDescent="0.2">
      <c r="A229" s="26" t="s">
        <v>57</v>
      </c>
      <c r="B229" s="26"/>
      <c r="C229" s="26">
        <f t="shared" si="2"/>
        <v>157</v>
      </c>
      <c r="D229" s="26">
        <f t="shared" si="4"/>
        <v>133</v>
      </c>
      <c r="E229" s="26">
        <f t="shared" si="4"/>
        <v>152</v>
      </c>
      <c r="F229" s="26">
        <f t="shared" si="4"/>
        <v>138</v>
      </c>
      <c r="G229" s="26">
        <f t="shared" si="4"/>
        <v>153</v>
      </c>
      <c r="H229" s="26">
        <f t="shared" si="4"/>
        <v>121</v>
      </c>
      <c r="I229" s="26">
        <f t="shared" si="4"/>
        <v>152</v>
      </c>
      <c r="J229" s="26">
        <f t="shared" si="4"/>
        <v>114</v>
      </c>
      <c r="K229" s="26">
        <f t="shared" si="4"/>
        <v>137</v>
      </c>
      <c r="L229" s="26">
        <f t="shared" si="4"/>
        <v>155</v>
      </c>
      <c r="M229" s="26">
        <f t="shared" si="4"/>
        <v>144</v>
      </c>
      <c r="N229" s="26">
        <f t="shared" si="4"/>
        <v>119</v>
      </c>
      <c r="O229" s="26">
        <f t="shared" si="4"/>
        <v>137</v>
      </c>
      <c r="P229" s="26">
        <f t="shared" si="4"/>
        <v>152</v>
      </c>
      <c r="Q229" s="26">
        <f t="shared" si="4"/>
        <v>155</v>
      </c>
      <c r="R229" s="26">
        <f t="shared" si="4"/>
        <v>143</v>
      </c>
      <c r="S229" s="26">
        <f t="shared" si="4"/>
        <v>128</v>
      </c>
      <c r="T229" s="26">
        <f t="shared" si="4"/>
        <v>141</v>
      </c>
      <c r="U229" s="26">
        <f t="shared" si="4"/>
        <v>145</v>
      </c>
      <c r="V229" s="26">
        <f t="shared" si="4"/>
        <v>147</v>
      </c>
      <c r="W229" s="26">
        <f t="shared" si="4"/>
        <v>158</v>
      </c>
      <c r="X229" s="26">
        <f t="shared" si="4"/>
        <v>141</v>
      </c>
      <c r="Y229" s="26">
        <f t="shared" si="4"/>
        <v>150</v>
      </c>
      <c r="Z229" s="26">
        <f t="shared" si="4"/>
        <v>149</v>
      </c>
      <c r="AA229" s="26">
        <f t="shared" si="4"/>
        <v>141</v>
      </c>
      <c r="AB229" s="26">
        <f t="shared" si="4"/>
        <v>149</v>
      </c>
      <c r="AC229" s="26">
        <f t="shared" si="4"/>
        <v>144</v>
      </c>
      <c r="AD229" s="26">
        <f t="shared" si="4"/>
        <v>143</v>
      </c>
      <c r="AE229" s="26">
        <f t="shared" si="4"/>
        <v>151</v>
      </c>
      <c r="AF229" s="26">
        <f t="shared" si="4"/>
        <v>137</v>
      </c>
      <c r="AG229" s="26">
        <f t="shared" si="4"/>
        <v>145</v>
      </c>
      <c r="AH229" s="26">
        <f t="shared" si="4"/>
        <v>146</v>
      </c>
      <c r="AI229" s="26">
        <f t="shared" si="4"/>
        <v>152</v>
      </c>
      <c r="AJ229" s="26">
        <f t="shared" si="4"/>
        <v>162</v>
      </c>
    </row>
    <row r="230" spans="1:36" x14ac:dyDescent="0.2">
      <c r="A230" s="26" t="s">
        <v>77</v>
      </c>
      <c r="B230" s="26"/>
      <c r="C230" s="26">
        <f t="shared" si="2"/>
        <v>161</v>
      </c>
      <c r="D230" s="26">
        <f t="shared" si="4"/>
        <v>133</v>
      </c>
      <c r="E230" s="26">
        <f t="shared" si="4"/>
        <v>157</v>
      </c>
      <c r="F230" s="26">
        <f t="shared" si="4"/>
        <v>138</v>
      </c>
      <c r="G230" s="26">
        <f t="shared" si="4"/>
        <v>153</v>
      </c>
      <c r="H230" s="26">
        <f t="shared" si="4"/>
        <v>141</v>
      </c>
      <c r="I230" s="26">
        <f t="shared" si="4"/>
        <v>152</v>
      </c>
      <c r="J230" s="26">
        <f t="shared" si="4"/>
        <v>114</v>
      </c>
      <c r="K230" s="26">
        <f t="shared" si="4"/>
        <v>149</v>
      </c>
      <c r="L230" s="26">
        <f t="shared" si="4"/>
        <v>155</v>
      </c>
      <c r="M230" s="26">
        <f t="shared" si="4"/>
        <v>144</v>
      </c>
      <c r="N230" s="26">
        <f t="shared" si="4"/>
        <v>111</v>
      </c>
      <c r="O230" s="26">
        <f t="shared" si="4"/>
        <v>151</v>
      </c>
      <c r="P230" s="26">
        <f t="shared" si="4"/>
        <v>152</v>
      </c>
      <c r="Q230" s="26">
        <f t="shared" si="4"/>
        <v>136</v>
      </c>
      <c r="R230" s="26">
        <f t="shared" si="4"/>
        <v>143</v>
      </c>
      <c r="S230" s="26">
        <f t="shared" si="4"/>
        <v>128</v>
      </c>
      <c r="T230" s="26">
        <f t="shared" si="4"/>
        <v>141</v>
      </c>
      <c r="U230" s="26">
        <f t="shared" si="4"/>
        <v>145</v>
      </c>
      <c r="V230" s="26">
        <f t="shared" si="4"/>
        <v>139</v>
      </c>
      <c r="W230" s="26">
        <f t="shared" si="4"/>
        <v>158</v>
      </c>
      <c r="X230" s="26">
        <f t="shared" si="4"/>
        <v>141</v>
      </c>
      <c r="Y230" s="26">
        <f t="shared" si="4"/>
        <v>144</v>
      </c>
      <c r="Z230" s="26">
        <f t="shared" si="4"/>
        <v>135</v>
      </c>
      <c r="AA230" s="26">
        <f t="shared" si="4"/>
        <v>141</v>
      </c>
      <c r="AB230" s="26">
        <f t="shared" si="4"/>
        <v>133</v>
      </c>
      <c r="AC230" s="26">
        <f t="shared" si="4"/>
        <v>144</v>
      </c>
      <c r="AD230" s="26">
        <f t="shared" si="4"/>
        <v>143</v>
      </c>
      <c r="AE230" s="26">
        <f t="shared" si="4"/>
        <v>119</v>
      </c>
      <c r="AF230" s="26">
        <f t="shared" si="4"/>
        <v>137</v>
      </c>
      <c r="AG230" s="26">
        <f t="shared" si="4"/>
        <v>145</v>
      </c>
      <c r="AH230" s="26">
        <f t="shared" si="4"/>
        <v>146</v>
      </c>
      <c r="AI230" s="26">
        <f t="shared" si="4"/>
        <v>156</v>
      </c>
      <c r="AJ230" s="26">
        <f t="shared" si="4"/>
        <v>162</v>
      </c>
    </row>
    <row r="231" spans="1:36" x14ac:dyDescent="0.2">
      <c r="A231" s="26" t="s">
        <v>52</v>
      </c>
      <c r="B231" s="26"/>
      <c r="C231" s="26">
        <f t="shared" si="2"/>
        <v>128</v>
      </c>
      <c r="D231" s="26">
        <f t="shared" si="4"/>
        <v>133</v>
      </c>
      <c r="E231" s="26">
        <f t="shared" si="4"/>
        <v>146</v>
      </c>
      <c r="F231" s="26">
        <f t="shared" si="4"/>
        <v>119</v>
      </c>
      <c r="G231" s="26">
        <f t="shared" si="4"/>
        <v>151</v>
      </c>
      <c r="H231" s="26">
        <f t="shared" si="4"/>
        <v>117</v>
      </c>
      <c r="I231" s="26">
        <f t="shared" si="4"/>
        <v>120</v>
      </c>
      <c r="J231" s="26">
        <f t="shared" si="4"/>
        <v>68</v>
      </c>
      <c r="K231" s="26">
        <f t="shared" si="4"/>
        <v>115</v>
      </c>
      <c r="L231" s="26">
        <f t="shared" si="4"/>
        <v>128</v>
      </c>
      <c r="M231" s="26">
        <f t="shared" si="4"/>
        <v>133</v>
      </c>
      <c r="N231" s="26">
        <f t="shared" si="4"/>
        <v>119</v>
      </c>
      <c r="O231" s="26">
        <f t="shared" si="4"/>
        <v>132</v>
      </c>
      <c r="P231" s="26">
        <f t="shared" si="4"/>
        <v>138</v>
      </c>
      <c r="Q231" s="26">
        <f t="shared" si="4"/>
        <v>139</v>
      </c>
      <c r="R231" s="26">
        <f t="shared" si="4"/>
        <v>136</v>
      </c>
      <c r="S231" s="26">
        <f t="shared" si="4"/>
        <v>120</v>
      </c>
      <c r="T231" s="26">
        <f t="shared" si="4"/>
        <v>123</v>
      </c>
      <c r="U231" s="26">
        <f t="shared" si="4"/>
        <v>134</v>
      </c>
      <c r="V231" s="26">
        <f t="shared" si="4"/>
        <v>123</v>
      </c>
      <c r="W231" s="26">
        <f t="shared" si="4"/>
        <v>133</v>
      </c>
      <c r="X231" s="26">
        <f t="shared" si="4"/>
        <v>107</v>
      </c>
      <c r="Y231" s="26">
        <f t="shared" si="4"/>
        <v>123</v>
      </c>
      <c r="Z231" s="26">
        <f t="shared" si="4"/>
        <v>127</v>
      </c>
      <c r="AA231" s="26">
        <f t="shared" si="4"/>
        <v>131</v>
      </c>
      <c r="AB231" s="26">
        <f t="shared" si="4"/>
        <v>145</v>
      </c>
      <c r="AC231" s="26">
        <f t="shared" si="4"/>
        <v>135</v>
      </c>
      <c r="AD231" s="26">
        <f t="shared" si="4"/>
        <v>94</v>
      </c>
      <c r="AE231" s="26">
        <f t="shared" si="4"/>
        <v>132</v>
      </c>
      <c r="AF231" s="26">
        <f t="shared" si="4"/>
        <v>127</v>
      </c>
      <c r="AG231" s="26">
        <f t="shared" si="4"/>
        <v>116</v>
      </c>
      <c r="AH231" s="26">
        <f t="shared" si="4"/>
        <v>139</v>
      </c>
      <c r="AI231" s="26">
        <f t="shared" si="4"/>
        <v>112</v>
      </c>
      <c r="AJ231" s="26">
        <f t="shared" si="4"/>
        <v>123</v>
      </c>
    </row>
    <row r="232" spans="1:36" x14ac:dyDescent="0.2">
      <c r="A232" s="26" t="s">
        <v>53</v>
      </c>
      <c r="B232" s="26"/>
      <c r="C232" s="26">
        <f t="shared" si="2"/>
        <v>126</v>
      </c>
      <c r="D232" s="26">
        <f t="shared" si="4"/>
        <v>133</v>
      </c>
      <c r="E232" s="26">
        <f t="shared" si="4"/>
        <v>122</v>
      </c>
      <c r="F232" s="26">
        <f t="shared" si="4"/>
        <v>138</v>
      </c>
      <c r="G232" s="26">
        <f t="shared" si="4"/>
        <v>137</v>
      </c>
      <c r="H232" s="26">
        <f t="shared" si="4"/>
        <v>139</v>
      </c>
      <c r="I232" s="26">
        <f t="shared" si="4"/>
        <v>98</v>
      </c>
      <c r="J232" s="26">
        <f t="shared" si="4"/>
        <v>106</v>
      </c>
      <c r="K232" s="26">
        <f t="shared" si="4"/>
        <v>143</v>
      </c>
      <c r="L232" s="26">
        <f t="shared" si="4"/>
        <v>153</v>
      </c>
      <c r="M232" s="26">
        <f t="shared" si="4"/>
        <v>144</v>
      </c>
      <c r="N232" s="26">
        <f t="shared" si="4"/>
        <v>126</v>
      </c>
      <c r="O232" s="26">
        <f t="shared" si="4"/>
        <v>141</v>
      </c>
      <c r="P232" s="26">
        <f t="shared" si="4"/>
        <v>134</v>
      </c>
      <c r="Q232" s="26">
        <f t="shared" si="4"/>
        <v>145</v>
      </c>
      <c r="R232" s="26">
        <f t="shared" si="4"/>
        <v>131</v>
      </c>
      <c r="S232" s="26">
        <f t="shared" si="4"/>
        <v>128</v>
      </c>
      <c r="T232" s="26">
        <f t="shared" si="4"/>
        <v>135</v>
      </c>
      <c r="U232" s="26">
        <f t="shared" si="4"/>
        <v>131</v>
      </c>
      <c r="V232" s="26">
        <f t="shared" si="4"/>
        <v>99</v>
      </c>
      <c r="W232" s="26">
        <f t="shared" si="4"/>
        <v>106</v>
      </c>
      <c r="X232" s="26">
        <f t="shared" si="4"/>
        <v>130</v>
      </c>
      <c r="Y232" s="26">
        <f t="shared" si="4"/>
        <v>118</v>
      </c>
      <c r="Z232" s="26">
        <f t="shared" si="4"/>
        <v>123</v>
      </c>
      <c r="AA232" s="26">
        <f t="shared" si="4"/>
        <v>94</v>
      </c>
      <c r="AB232" s="26">
        <f t="shared" si="4"/>
        <v>144</v>
      </c>
      <c r="AC232" s="26">
        <f t="shared" si="4"/>
        <v>132</v>
      </c>
      <c r="AD232" s="26">
        <f t="shared" si="4"/>
        <v>109</v>
      </c>
      <c r="AE232" s="26">
        <f t="shared" si="4"/>
        <v>104</v>
      </c>
      <c r="AF232" s="26">
        <f t="shared" si="4"/>
        <v>129</v>
      </c>
      <c r="AG232" s="26">
        <f t="shared" si="4"/>
        <v>135</v>
      </c>
      <c r="AH232" s="26">
        <f t="shared" si="4"/>
        <v>142</v>
      </c>
      <c r="AI232" s="26">
        <f t="shared" si="4"/>
        <v>129</v>
      </c>
      <c r="AJ232" s="26">
        <f t="shared" si="4"/>
        <v>121</v>
      </c>
    </row>
    <row r="233" spans="1:36" x14ac:dyDescent="0.2">
      <c r="A233" s="26" t="s">
        <v>54</v>
      </c>
      <c r="B233" s="26"/>
      <c r="C233" s="26">
        <f t="shared" si="2"/>
        <v>85</v>
      </c>
      <c r="D233" s="26">
        <f t="shared" si="4"/>
        <v>92</v>
      </c>
      <c r="E233" s="26">
        <f t="shared" si="4"/>
        <v>63</v>
      </c>
      <c r="F233" s="26">
        <f t="shared" si="4"/>
        <v>115</v>
      </c>
      <c r="G233" s="26">
        <f t="shared" si="4"/>
        <v>81</v>
      </c>
      <c r="H233" s="26">
        <f t="shared" si="4"/>
        <v>100</v>
      </c>
      <c r="I233" s="26">
        <f t="shared" si="4"/>
        <v>68</v>
      </c>
      <c r="J233" s="26">
        <f t="shared" si="4"/>
        <v>106</v>
      </c>
      <c r="K233" s="26">
        <f t="shared" si="4"/>
        <v>96</v>
      </c>
      <c r="L233" s="26">
        <f t="shared" si="4"/>
        <v>73</v>
      </c>
      <c r="M233" s="26">
        <f t="shared" si="4"/>
        <v>90</v>
      </c>
      <c r="N233" s="26">
        <f t="shared" si="4"/>
        <v>105</v>
      </c>
      <c r="O233" s="26">
        <f t="shared" si="4"/>
        <v>88</v>
      </c>
      <c r="P233" s="26">
        <f t="shared" si="4"/>
        <v>60</v>
      </c>
      <c r="Q233" s="26">
        <f t="shared" si="4"/>
        <v>90</v>
      </c>
      <c r="R233" s="26">
        <f t="shared" si="4"/>
        <v>106</v>
      </c>
      <c r="S233" s="26">
        <f t="shared" si="4"/>
        <v>85</v>
      </c>
      <c r="T233" s="26">
        <f t="shared" si="4"/>
        <v>105</v>
      </c>
      <c r="U233" s="26">
        <f t="shared" si="4"/>
        <v>55</v>
      </c>
      <c r="V233" s="26">
        <f t="shared" si="4"/>
        <v>107</v>
      </c>
      <c r="W233" s="26">
        <f t="shared" si="4"/>
        <v>68</v>
      </c>
      <c r="X233" s="26">
        <f t="shared" si="4"/>
        <v>82</v>
      </c>
      <c r="Y233" s="26">
        <f t="shared" si="4"/>
        <v>79</v>
      </c>
      <c r="Z233" s="26">
        <f t="shared" si="4"/>
        <v>109</v>
      </c>
      <c r="AA233" s="26">
        <f t="shared" si="4"/>
        <v>105</v>
      </c>
      <c r="AB233" s="26">
        <f t="shared" si="4"/>
        <v>119</v>
      </c>
      <c r="AC233" s="26">
        <f t="shared" si="4"/>
        <v>87</v>
      </c>
      <c r="AD233" s="26">
        <f t="shared" si="4"/>
        <v>64</v>
      </c>
      <c r="AE233" s="26">
        <f t="shared" si="4"/>
        <v>78</v>
      </c>
      <c r="AF233" s="26">
        <f t="shared" si="4"/>
        <v>83</v>
      </c>
      <c r="AG233" s="26">
        <f t="shared" si="4"/>
        <v>81</v>
      </c>
      <c r="AH233" s="26">
        <f t="shared" si="4"/>
        <v>91</v>
      </c>
      <c r="AI233" s="26">
        <f t="shared" si="4"/>
        <v>72</v>
      </c>
      <c r="AJ233" s="26">
        <f t="shared" si="4"/>
        <v>65</v>
      </c>
    </row>
    <row r="234" spans="1:36" x14ac:dyDescent="0.2">
      <c r="A234" s="26" t="s">
        <v>55</v>
      </c>
      <c r="B234" s="26"/>
      <c r="C234" s="26">
        <f t="shared" si="2"/>
        <v>134</v>
      </c>
      <c r="D234" s="26">
        <f t="shared" si="4"/>
        <v>91</v>
      </c>
      <c r="E234" s="26">
        <f t="shared" si="4"/>
        <v>106</v>
      </c>
      <c r="F234" s="26">
        <f t="shared" si="4"/>
        <v>110</v>
      </c>
      <c r="G234" s="26">
        <f t="shared" si="4"/>
        <v>140</v>
      </c>
      <c r="H234" s="26">
        <f t="shared" si="4"/>
        <v>128</v>
      </c>
      <c r="I234" s="26">
        <f t="shared" si="4"/>
        <v>140</v>
      </c>
      <c r="J234" s="26">
        <f t="shared" si="4"/>
        <v>114</v>
      </c>
      <c r="K234" s="26">
        <f t="shared" si="4"/>
        <v>133</v>
      </c>
      <c r="L234" s="26">
        <f t="shared" si="4"/>
        <v>145</v>
      </c>
      <c r="M234" s="26">
        <f t="shared" si="4"/>
        <v>141</v>
      </c>
      <c r="N234" s="26">
        <f t="shared" si="4"/>
        <v>115</v>
      </c>
      <c r="O234" s="26">
        <f t="shared" si="4"/>
        <v>137</v>
      </c>
      <c r="P234" s="26">
        <f t="shared" si="4"/>
        <v>148</v>
      </c>
      <c r="Q234" s="26">
        <f t="shared" si="4"/>
        <v>147</v>
      </c>
      <c r="R234" s="26">
        <f t="shared" si="4"/>
        <v>136</v>
      </c>
      <c r="S234" s="26">
        <f t="shared" si="4"/>
        <v>113</v>
      </c>
      <c r="T234" s="26">
        <f t="shared" si="4"/>
        <v>122</v>
      </c>
      <c r="U234" s="26">
        <f t="shared" si="4"/>
        <v>145</v>
      </c>
      <c r="V234" s="26">
        <f t="shared" si="4"/>
        <v>142</v>
      </c>
      <c r="W234" s="26">
        <f t="shared" si="4"/>
        <v>141</v>
      </c>
      <c r="X234" s="26">
        <f t="shared" si="4"/>
        <v>112</v>
      </c>
      <c r="Y234" s="26">
        <f t="shared" si="4"/>
        <v>132</v>
      </c>
      <c r="Z234" s="26">
        <f t="shared" si="4"/>
        <v>129</v>
      </c>
      <c r="AA234" s="26">
        <f t="shared" si="4"/>
        <v>112</v>
      </c>
      <c r="AB234" s="26">
        <f t="shared" si="4"/>
        <v>115</v>
      </c>
      <c r="AC234" s="26">
        <f t="shared" si="4"/>
        <v>143</v>
      </c>
      <c r="AD234" s="26">
        <f t="shared" si="4"/>
        <v>130</v>
      </c>
      <c r="AE234" s="26">
        <f t="shared" si="4"/>
        <v>127</v>
      </c>
      <c r="AF234" s="26">
        <f t="shared" si="4"/>
        <v>135</v>
      </c>
      <c r="AG234" s="26">
        <f t="shared" si="4"/>
        <v>140</v>
      </c>
      <c r="AH234" s="26">
        <f t="shared" si="4"/>
        <v>127</v>
      </c>
      <c r="AI234" s="26">
        <f t="shared" si="4"/>
        <v>143</v>
      </c>
      <c r="AJ234" s="26">
        <f t="shared" si="4"/>
        <v>149</v>
      </c>
    </row>
    <row r="235" spans="1:36" x14ac:dyDescent="0.2">
      <c r="A235" s="26" t="s">
        <v>56</v>
      </c>
      <c r="B235" s="26"/>
      <c r="C235" s="26">
        <f t="shared" si="2"/>
        <v>48</v>
      </c>
      <c r="D235" s="26">
        <f t="shared" si="4"/>
        <v>65</v>
      </c>
      <c r="E235" s="26">
        <f t="shared" si="4"/>
        <v>46</v>
      </c>
      <c r="F235" s="26">
        <f t="shared" si="4"/>
        <v>65</v>
      </c>
      <c r="G235" s="26">
        <f t="shared" si="4"/>
        <v>37</v>
      </c>
      <c r="H235" s="26">
        <f t="shared" si="4"/>
        <v>48</v>
      </c>
      <c r="I235" s="26">
        <f t="shared" si="4"/>
        <v>39</v>
      </c>
      <c r="J235" s="26">
        <f t="shared" si="4"/>
        <v>33</v>
      </c>
      <c r="K235" s="26">
        <f t="shared" si="4"/>
        <v>66</v>
      </c>
      <c r="L235" s="26">
        <f t="shared" si="4"/>
        <v>49</v>
      </c>
      <c r="M235" s="26">
        <f t="shared" si="4"/>
        <v>67</v>
      </c>
      <c r="N235" s="26">
        <f t="shared" si="4"/>
        <v>58</v>
      </c>
      <c r="O235" s="26">
        <f t="shared" si="4"/>
        <v>49</v>
      </c>
      <c r="P235" s="26">
        <f t="shared" si="4"/>
        <v>42</v>
      </c>
      <c r="Q235" s="26">
        <f t="shared" si="4"/>
        <v>50</v>
      </c>
      <c r="R235" s="26">
        <f t="shared" si="4"/>
        <v>65</v>
      </c>
      <c r="S235" s="26">
        <f t="shared" si="4"/>
        <v>58</v>
      </c>
      <c r="T235" s="26">
        <f t="shared" si="4"/>
        <v>59</v>
      </c>
      <c r="U235" s="26">
        <f t="shared" si="4"/>
        <v>45</v>
      </c>
      <c r="V235" s="26">
        <f t="shared" si="4"/>
        <v>44</v>
      </c>
      <c r="W235" s="26">
        <f t="shared" si="4"/>
        <v>30</v>
      </c>
      <c r="X235" s="26">
        <f t="shared" si="4"/>
        <v>48</v>
      </c>
      <c r="Y235" s="26">
        <f t="shared" ref="D235:AJ243" si="5">RANK(Y31,Y$8:Y$194)</f>
        <v>42</v>
      </c>
      <c r="Z235" s="26">
        <f t="shared" si="5"/>
        <v>44</v>
      </c>
      <c r="AA235" s="26">
        <f t="shared" si="5"/>
        <v>45</v>
      </c>
      <c r="AB235" s="26">
        <f t="shared" si="5"/>
        <v>58</v>
      </c>
      <c r="AC235" s="26">
        <f t="shared" si="5"/>
        <v>91</v>
      </c>
      <c r="AD235" s="26">
        <f t="shared" si="5"/>
        <v>40</v>
      </c>
      <c r="AE235" s="26">
        <f t="shared" si="5"/>
        <v>39</v>
      </c>
      <c r="AF235" s="26">
        <f t="shared" si="5"/>
        <v>57</v>
      </c>
      <c r="AG235" s="26">
        <f t="shared" si="5"/>
        <v>39</v>
      </c>
      <c r="AH235" s="26">
        <f t="shared" si="5"/>
        <v>55</v>
      </c>
      <c r="AI235" s="26">
        <f t="shared" si="5"/>
        <v>32</v>
      </c>
      <c r="AJ235" s="26">
        <f t="shared" si="5"/>
        <v>29</v>
      </c>
    </row>
    <row r="236" spans="1:36" x14ac:dyDescent="0.2">
      <c r="A236" s="26" t="s">
        <v>58</v>
      </c>
      <c r="B236" s="26"/>
      <c r="C236" s="26">
        <f t="shared" si="2"/>
        <v>124</v>
      </c>
      <c r="D236" s="26">
        <f t="shared" si="5"/>
        <v>127</v>
      </c>
      <c r="E236" s="26">
        <f t="shared" si="5"/>
        <v>127</v>
      </c>
      <c r="F236" s="26">
        <f t="shared" si="5"/>
        <v>119</v>
      </c>
      <c r="G236" s="26">
        <f t="shared" si="5"/>
        <v>149</v>
      </c>
      <c r="H236" s="26">
        <f t="shared" si="5"/>
        <v>134</v>
      </c>
      <c r="I236" s="26">
        <f t="shared" si="5"/>
        <v>133</v>
      </c>
      <c r="J236" s="26">
        <f t="shared" si="5"/>
        <v>75</v>
      </c>
      <c r="K236" s="26">
        <f t="shared" si="5"/>
        <v>131</v>
      </c>
      <c r="L236" s="26">
        <f t="shared" si="5"/>
        <v>135</v>
      </c>
      <c r="M236" s="26">
        <f t="shared" si="5"/>
        <v>116</v>
      </c>
      <c r="N236" s="26">
        <f t="shared" si="5"/>
        <v>140</v>
      </c>
      <c r="O236" s="26">
        <f t="shared" si="5"/>
        <v>129</v>
      </c>
      <c r="P236" s="26">
        <f t="shared" si="5"/>
        <v>108</v>
      </c>
      <c r="Q236" s="26">
        <f t="shared" si="5"/>
        <v>153</v>
      </c>
      <c r="R236" s="26">
        <f t="shared" si="5"/>
        <v>136</v>
      </c>
      <c r="S236" s="26">
        <f t="shared" si="5"/>
        <v>128</v>
      </c>
      <c r="T236" s="26">
        <f t="shared" si="5"/>
        <v>134</v>
      </c>
      <c r="U236" s="26">
        <f t="shared" si="5"/>
        <v>136</v>
      </c>
      <c r="V236" s="26">
        <f t="shared" si="5"/>
        <v>132</v>
      </c>
      <c r="W236" s="26">
        <f t="shared" si="5"/>
        <v>119</v>
      </c>
      <c r="X236" s="26">
        <f t="shared" si="5"/>
        <v>105</v>
      </c>
      <c r="Y236" s="26">
        <f t="shared" si="5"/>
        <v>157</v>
      </c>
      <c r="Z236" s="26">
        <f t="shared" si="5"/>
        <v>133</v>
      </c>
      <c r="AA236" s="26">
        <f t="shared" si="5"/>
        <v>128</v>
      </c>
      <c r="AB236" s="26">
        <f t="shared" si="5"/>
        <v>140</v>
      </c>
      <c r="AC236" s="26">
        <f t="shared" si="5"/>
        <v>129</v>
      </c>
      <c r="AD236" s="26">
        <f t="shared" si="5"/>
        <v>100</v>
      </c>
      <c r="AE236" s="26">
        <f t="shared" si="5"/>
        <v>144</v>
      </c>
      <c r="AF236" s="26">
        <f t="shared" si="5"/>
        <v>118</v>
      </c>
      <c r="AG236" s="26">
        <f t="shared" si="5"/>
        <v>118</v>
      </c>
      <c r="AH236" s="26">
        <f t="shared" si="5"/>
        <v>136</v>
      </c>
      <c r="AI236" s="26">
        <f t="shared" si="5"/>
        <v>114</v>
      </c>
      <c r="AJ236" s="26">
        <f t="shared" si="5"/>
        <v>81</v>
      </c>
    </row>
    <row r="237" spans="1:36" x14ac:dyDescent="0.2">
      <c r="A237" s="26" t="s">
        <v>59</v>
      </c>
      <c r="B237" s="26"/>
      <c r="C237" s="26">
        <f t="shared" si="2"/>
        <v>84</v>
      </c>
      <c r="D237" s="26">
        <f t="shared" si="5"/>
        <v>69</v>
      </c>
      <c r="E237" s="26">
        <f t="shared" si="5"/>
        <v>75</v>
      </c>
      <c r="F237" s="26">
        <f t="shared" si="5"/>
        <v>70</v>
      </c>
      <c r="G237" s="26">
        <f t="shared" si="5"/>
        <v>63</v>
      </c>
      <c r="H237" s="26">
        <f t="shared" si="5"/>
        <v>85</v>
      </c>
      <c r="I237" s="26">
        <f t="shared" si="5"/>
        <v>80</v>
      </c>
      <c r="J237" s="26">
        <f t="shared" si="5"/>
        <v>59</v>
      </c>
      <c r="K237" s="26">
        <f t="shared" si="5"/>
        <v>78</v>
      </c>
      <c r="L237" s="26">
        <f t="shared" si="5"/>
        <v>70</v>
      </c>
      <c r="M237" s="26">
        <f t="shared" si="5"/>
        <v>69</v>
      </c>
      <c r="N237" s="26">
        <f t="shared" si="5"/>
        <v>95</v>
      </c>
      <c r="O237" s="26">
        <f t="shared" si="5"/>
        <v>76</v>
      </c>
      <c r="P237" s="26">
        <f t="shared" si="5"/>
        <v>79</v>
      </c>
      <c r="Q237" s="26">
        <f t="shared" si="5"/>
        <v>62</v>
      </c>
      <c r="R237" s="26">
        <f t="shared" si="5"/>
        <v>98</v>
      </c>
      <c r="S237" s="26">
        <f t="shared" si="5"/>
        <v>72</v>
      </c>
      <c r="T237" s="26">
        <f t="shared" si="5"/>
        <v>97</v>
      </c>
      <c r="U237" s="26">
        <f t="shared" si="5"/>
        <v>84</v>
      </c>
      <c r="V237" s="26">
        <f t="shared" si="5"/>
        <v>74</v>
      </c>
      <c r="W237" s="26">
        <f t="shared" si="5"/>
        <v>87</v>
      </c>
      <c r="X237" s="26">
        <f t="shared" si="5"/>
        <v>67</v>
      </c>
      <c r="Y237" s="26">
        <f t="shared" si="5"/>
        <v>91</v>
      </c>
      <c r="Z237" s="26">
        <f t="shared" si="5"/>
        <v>79</v>
      </c>
      <c r="AA237" s="26">
        <f t="shared" si="5"/>
        <v>75</v>
      </c>
      <c r="AB237" s="26">
        <f t="shared" si="5"/>
        <v>71</v>
      </c>
      <c r="AC237" s="26">
        <f t="shared" si="5"/>
        <v>96</v>
      </c>
      <c r="AD237" s="26">
        <f t="shared" si="5"/>
        <v>85</v>
      </c>
      <c r="AE237" s="26">
        <f t="shared" si="5"/>
        <v>77</v>
      </c>
      <c r="AF237" s="26">
        <f t="shared" si="5"/>
        <v>70</v>
      </c>
      <c r="AG237" s="26">
        <f t="shared" si="5"/>
        <v>69</v>
      </c>
      <c r="AH237" s="26">
        <f t="shared" si="5"/>
        <v>62</v>
      </c>
      <c r="AI237" s="26">
        <f t="shared" si="5"/>
        <v>74</v>
      </c>
      <c r="AJ237" s="26">
        <f t="shared" si="5"/>
        <v>68</v>
      </c>
    </row>
    <row r="238" spans="1:36" x14ac:dyDescent="0.2">
      <c r="A238" s="26" t="s">
        <v>235</v>
      </c>
      <c r="B238" s="26"/>
      <c r="C238" s="26">
        <f t="shared" si="2"/>
        <v>180</v>
      </c>
      <c r="D238" s="26">
        <f t="shared" si="5"/>
        <v>133</v>
      </c>
      <c r="E238" s="26">
        <f t="shared" si="5"/>
        <v>157</v>
      </c>
      <c r="F238" s="26">
        <f t="shared" si="5"/>
        <v>138</v>
      </c>
      <c r="G238" s="26">
        <f t="shared" si="5"/>
        <v>153</v>
      </c>
      <c r="H238" s="26">
        <f t="shared" si="5"/>
        <v>141</v>
      </c>
      <c r="I238" s="26">
        <f t="shared" si="5"/>
        <v>158</v>
      </c>
      <c r="J238" s="26">
        <f t="shared" si="5"/>
        <v>114</v>
      </c>
      <c r="K238" s="26">
        <f t="shared" si="5"/>
        <v>149</v>
      </c>
      <c r="L238" s="26">
        <f t="shared" si="5"/>
        <v>155</v>
      </c>
      <c r="M238" s="26">
        <f t="shared" si="5"/>
        <v>144</v>
      </c>
      <c r="N238" s="26">
        <f t="shared" si="5"/>
        <v>145</v>
      </c>
      <c r="O238" s="26">
        <f t="shared" si="5"/>
        <v>151</v>
      </c>
      <c r="P238" s="26">
        <f t="shared" si="5"/>
        <v>152</v>
      </c>
      <c r="Q238" s="26">
        <f t="shared" si="5"/>
        <v>155</v>
      </c>
      <c r="R238" s="26">
        <f t="shared" si="5"/>
        <v>143</v>
      </c>
      <c r="S238" s="26">
        <f t="shared" si="5"/>
        <v>128</v>
      </c>
      <c r="T238" s="26">
        <f t="shared" si="5"/>
        <v>141</v>
      </c>
      <c r="U238" s="26">
        <f t="shared" si="5"/>
        <v>145</v>
      </c>
      <c r="V238" s="26">
        <f t="shared" si="5"/>
        <v>147</v>
      </c>
      <c r="W238" s="26">
        <f t="shared" si="5"/>
        <v>158</v>
      </c>
      <c r="X238" s="26">
        <f t="shared" si="5"/>
        <v>141</v>
      </c>
      <c r="Y238" s="26">
        <f t="shared" si="5"/>
        <v>158</v>
      </c>
      <c r="Z238" s="26">
        <f t="shared" si="5"/>
        <v>149</v>
      </c>
      <c r="AA238" s="26">
        <f t="shared" si="5"/>
        <v>141</v>
      </c>
      <c r="AB238" s="26">
        <f t="shared" si="5"/>
        <v>149</v>
      </c>
      <c r="AC238" s="26">
        <f t="shared" si="5"/>
        <v>144</v>
      </c>
      <c r="AD238" s="26">
        <f t="shared" si="5"/>
        <v>143</v>
      </c>
      <c r="AE238" s="26">
        <f t="shared" si="5"/>
        <v>151</v>
      </c>
      <c r="AF238" s="26">
        <f t="shared" si="5"/>
        <v>137</v>
      </c>
      <c r="AG238" s="26">
        <f t="shared" si="5"/>
        <v>145</v>
      </c>
      <c r="AH238" s="26">
        <f t="shared" si="5"/>
        <v>146</v>
      </c>
      <c r="AI238" s="26">
        <f t="shared" si="5"/>
        <v>156</v>
      </c>
      <c r="AJ238" s="26">
        <f t="shared" si="5"/>
        <v>162</v>
      </c>
    </row>
    <row r="239" spans="1:36" x14ac:dyDescent="0.2">
      <c r="A239" s="26" t="s">
        <v>60</v>
      </c>
      <c r="B239" s="26"/>
      <c r="C239" s="26">
        <f t="shared" si="2"/>
        <v>113</v>
      </c>
      <c r="D239" s="26">
        <f t="shared" si="5"/>
        <v>65</v>
      </c>
      <c r="E239" s="26">
        <f t="shared" si="5"/>
        <v>113</v>
      </c>
      <c r="F239" s="26">
        <f t="shared" si="5"/>
        <v>88</v>
      </c>
      <c r="G239" s="26">
        <f t="shared" si="5"/>
        <v>118</v>
      </c>
      <c r="H239" s="26">
        <f t="shared" si="5"/>
        <v>117</v>
      </c>
      <c r="I239" s="26">
        <f t="shared" si="5"/>
        <v>144</v>
      </c>
      <c r="J239" s="26">
        <f t="shared" si="5"/>
        <v>114</v>
      </c>
      <c r="K239" s="26">
        <f t="shared" si="5"/>
        <v>100</v>
      </c>
      <c r="L239" s="26">
        <f t="shared" si="5"/>
        <v>125</v>
      </c>
      <c r="M239" s="26">
        <f t="shared" si="5"/>
        <v>84</v>
      </c>
      <c r="N239" s="26">
        <f t="shared" si="5"/>
        <v>56</v>
      </c>
      <c r="O239" s="26">
        <f t="shared" si="5"/>
        <v>111</v>
      </c>
      <c r="P239" s="26">
        <f t="shared" si="5"/>
        <v>122</v>
      </c>
      <c r="Q239" s="26">
        <f t="shared" si="5"/>
        <v>85</v>
      </c>
      <c r="R239" s="26">
        <f t="shared" si="5"/>
        <v>115</v>
      </c>
      <c r="S239" s="26">
        <f t="shared" si="5"/>
        <v>128</v>
      </c>
      <c r="T239" s="26">
        <f t="shared" si="5"/>
        <v>95</v>
      </c>
      <c r="U239" s="26">
        <f t="shared" si="5"/>
        <v>116</v>
      </c>
      <c r="V239" s="26">
        <f t="shared" si="5"/>
        <v>94</v>
      </c>
      <c r="W239" s="26">
        <f t="shared" si="5"/>
        <v>144</v>
      </c>
      <c r="X239" s="26">
        <f t="shared" si="5"/>
        <v>137</v>
      </c>
      <c r="Y239" s="26">
        <f t="shared" si="5"/>
        <v>106</v>
      </c>
      <c r="Z239" s="26">
        <f t="shared" si="5"/>
        <v>100</v>
      </c>
      <c r="AA239" s="26">
        <f t="shared" si="5"/>
        <v>116</v>
      </c>
      <c r="AB239" s="26">
        <f t="shared" si="5"/>
        <v>70</v>
      </c>
      <c r="AC239" s="26">
        <f t="shared" si="5"/>
        <v>117</v>
      </c>
      <c r="AD239" s="26">
        <f t="shared" si="5"/>
        <v>143</v>
      </c>
      <c r="AE239" s="26">
        <f t="shared" si="5"/>
        <v>87</v>
      </c>
      <c r="AF239" s="26">
        <f t="shared" si="5"/>
        <v>118</v>
      </c>
      <c r="AG239" s="26">
        <f t="shared" si="5"/>
        <v>88</v>
      </c>
      <c r="AH239" s="26">
        <f t="shared" si="5"/>
        <v>93</v>
      </c>
      <c r="AI239" s="26">
        <f t="shared" si="5"/>
        <v>118</v>
      </c>
      <c r="AJ239" s="26">
        <f t="shared" si="5"/>
        <v>161</v>
      </c>
    </row>
    <row r="240" spans="1:36" x14ac:dyDescent="0.2">
      <c r="A240" s="26" t="s">
        <v>62</v>
      </c>
      <c r="B240" s="26"/>
      <c r="C240" s="26">
        <f t="shared" si="2"/>
        <v>146</v>
      </c>
      <c r="D240" s="26">
        <f t="shared" si="5"/>
        <v>133</v>
      </c>
      <c r="E240" s="26">
        <f t="shared" si="5"/>
        <v>146</v>
      </c>
      <c r="F240" s="26">
        <f t="shared" si="5"/>
        <v>138</v>
      </c>
      <c r="G240" s="26">
        <f t="shared" si="5"/>
        <v>153</v>
      </c>
      <c r="H240" s="26">
        <f t="shared" si="5"/>
        <v>141</v>
      </c>
      <c r="I240" s="26">
        <f t="shared" si="5"/>
        <v>158</v>
      </c>
      <c r="J240" s="26">
        <f t="shared" si="5"/>
        <v>114</v>
      </c>
      <c r="K240" s="26">
        <f t="shared" si="5"/>
        <v>133</v>
      </c>
      <c r="L240" s="26">
        <f t="shared" si="5"/>
        <v>135</v>
      </c>
      <c r="M240" s="26">
        <f t="shared" si="5"/>
        <v>144</v>
      </c>
      <c r="N240" s="26">
        <f t="shared" si="5"/>
        <v>115</v>
      </c>
      <c r="O240" s="26">
        <f t="shared" si="5"/>
        <v>151</v>
      </c>
      <c r="P240" s="26">
        <f t="shared" si="5"/>
        <v>116</v>
      </c>
      <c r="Q240" s="26">
        <f t="shared" si="5"/>
        <v>147</v>
      </c>
      <c r="R240" s="26">
        <f t="shared" si="5"/>
        <v>143</v>
      </c>
      <c r="S240" s="26">
        <f t="shared" si="5"/>
        <v>128</v>
      </c>
      <c r="T240" s="26">
        <f t="shared" si="5"/>
        <v>141</v>
      </c>
      <c r="U240" s="26">
        <f t="shared" si="5"/>
        <v>119</v>
      </c>
      <c r="V240" s="26">
        <f t="shared" si="5"/>
        <v>147</v>
      </c>
      <c r="W240" s="26">
        <f t="shared" si="5"/>
        <v>154</v>
      </c>
      <c r="X240" s="26">
        <f t="shared" si="5"/>
        <v>141</v>
      </c>
      <c r="Y240" s="26">
        <f t="shared" si="5"/>
        <v>158</v>
      </c>
      <c r="Z240" s="26">
        <f t="shared" si="5"/>
        <v>119</v>
      </c>
      <c r="AA240" s="26">
        <f t="shared" si="5"/>
        <v>141</v>
      </c>
      <c r="AB240" s="26">
        <f t="shared" si="5"/>
        <v>149</v>
      </c>
      <c r="AC240" s="26">
        <f t="shared" si="5"/>
        <v>144</v>
      </c>
      <c r="AD240" s="26">
        <f t="shared" si="5"/>
        <v>143</v>
      </c>
      <c r="AE240" s="26">
        <f t="shared" si="5"/>
        <v>132</v>
      </c>
      <c r="AF240" s="26">
        <f t="shared" si="5"/>
        <v>137</v>
      </c>
      <c r="AG240" s="26">
        <f t="shared" si="5"/>
        <v>115</v>
      </c>
      <c r="AH240" s="26">
        <f t="shared" si="5"/>
        <v>146</v>
      </c>
      <c r="AI240" s="26">
        <f t="shared" si="5"/>
        <v>136</v>
      </c>
      <c r="AJ240" s="26">
        <f t="shared" si="5"/>
        <v>154</v>
      </c>
    </row>
    <row r="241" spans="1:37" x14ac:dyDescent="0.2">
      <c r="A241" s="26" t="s">
        <v>63</v>
      </c>
      <c r="B241" s="26"/>
      <c r="C241" s="26">
        <f t="shared" si="2"/>
        <v>98</v>
      </c>
      <c r="D241" s="26">
        <f t="shared" si="5"/>
        <v>65</v>
      </c>
      <c r="E241" s="26">
        <f t="shared" si="5"/>
        <v>103</v>
      </c>
      <c r="F241" s="26">
        <f t="shared" si="5"/>
        <v>85</v>
      </c>
      <c r="G241" s="26">
        <f t="shared" si="5"/>
        <v>97</v>
      </c>
      <c r="H241" s="26">
        <f t="shared" si="5"/>
        <v>96</v>
      </c>
      <c r="I241" s="26">
        <f t="shared" si="5"/>
        <v>98</v>
      </c>
      <c r="J241" s="26">
        <f t="shared" si="5"/>
        <v>106</v>
      </c>
      <c r="K241" s="26">
        <f t="shared" si="5"/>
        <v>84</v>
      </c>
      <c r="L241" s="26">
        <f t="shared" si="5"/>
        <v>108</v>
      </c>
      <c r="M241" s="26">
        <f t="shared" si="5"/>
        <v>99</v>
      </c>
      <c r="N241" s="26">
        <f t="shared" si="5"/>
        <v>55</v>
      </c>
      <c r="O241" s="26">
        <f t="shared" si="5"/>
        <v>66</v>
      </c>
      <c r="P241" s="26">
        <f t="shared" si="5"/>
        <v>112</v>
      </c>
      <c r="Q241" s="26">
        <f t="shared" si="5"/>
        <v>93</v>
      </c>
      <c r="R241" s="26">
        <f t="shared" si="5"/>
        <v>91</v>
      </c>
      <c r="S241" s="26">
        <f t="shared" si="5"/>
        <v>104</v>
      </c>
      <c r="T241" s="26">
        <f t="shared" si="5"/>
        <v>100</v>
      </c>
      <c r="U241" s="26">
        <f t="shared" si="5"/>
        <v>110</v>
      </c>
      <c r="V241" s="26">
        <f t="shared" si="5"/>
        <v>113</v>
      </c>
      <c r="W241" s="26">
        <f t="shared" si="5"/>
        <v>108</v>
      </c>
      <c r="X241" s="26">
        <f t="shared" si="5"/>
        <v>118</v>
      </c>
      <c r="Y241" s="26">
        <f t="shared" si="5"/>
        <v>64</v>
      </c>
      <c r="Z241" s="26">
        <f t="shared" si="5"/>
        <v>51</v>
      </c>
      <c r="AA241" s="26">
        <f t="shared" si="5"/>
        <v>113</v>
      </c>
      <c r="AB241" s="26">
        <f t="shared" si="5"/>
        <v>77</v>
      </c>
      <c r="AC241" s="26">
        <f t="shared" si="5"/>
        <v>84</v>
      </c>
      <c r="AD241" s="26">
        <f t="shared" si="5"/>
        <v>130</v>
      </c>
      <c r="AE241" s="26">
        <f t="shared" si="5"/>
        <v>69</v>
      </c>
      <c r="AF241" s="26">
        <f t="shared" si="5"/>
        <v>109</v>
      </c>
      <c r="AG241" s="26">
        <f t="shared" si="5"/>
        <v>90</v>
      </c>
      <c r="AH241" s="26">
        <f t="shared" si="5"/>
        <v>70</v>
      </c>
      <c r="AI241" s="26">
        <f t="shared" si="5"/>
        <v>112</v>
      </c>
      <c r="AJ241" s="26">
        <f t="shared" si="5"/>
        <v>107</v>
      </c>
    </row>
    <row r="242" spans="1:37" x14ac:dyDescent="0.2">
      <c r="A242" s="26" t="s">
        <v>64</v>
      </c>
      <c r="B242" s="26"/>
      <c r="C242" s="26">
        <f t="shared" si="2"/>
        <v>33</v>
      </c>
      <c r="D242" s="26">
        <f t="shared" si="5"/>
        <v>46</v>
      </c>
      <c r="E242" s="26">
        <f t="shared" si="5"/>
        <v>40</v>
      </c>
      <c r="F242" s="26">
        <f t="shared" si="5"/>
        <v>25</v>
      </c>
      <c r="G242" s="26">
        <f t="shared" si="5"/>
        <v>55</v>
      </c>
      <c r="H242" s="26">
        <f t="shared" si="5"/>
        <v>20</v>
      </c>
      <c r="I242" s="26">
        <f t="shared" si="5"/>
        <v>15</v>
      </c>
      <c r="J242" s="26">
        <f t="shared" si="5"/>
        <v>11</v>
      </c>
      <c r="K242" s="26">
        <f t="shared" si="5"/>
        <v>37</v>
      </c>
      <c r="L242" s="26">
        <f t="shared" si="5"/>
        <v>41</v>
      </c>
      <c r="M242" s="26">
        <f t="shared" si="5"/>
        <v>42</v>
      </c>
      <c r="N242" s="26">
        <f t="shared" si="5"/>
        <v>28</v>
      </c>
      <c r="O242" s="26">
        <f t="shared" si="5"/>
        <v>37</v>
      </c>
      <c r="P242" s="26">
        <f t="shared" si="5"/>
        <v>18</v>
      </c>
      <c r="Q242" s="26">
        <f t="shared" si="5"/>
        <v>38</v>
      </c>
      <c r="R242" s="26">
        <f t="shared" si="5"/>
        <v>43</v>
      </c>
      <c r="S242" s="26">
        <f t="shared" si="5"/>
        <v>28</v>
      </c>
      <c r="T242" s="26">
        <f t="shared" si="5"/>
        <v>32</v>
      </c>
      <c r="U242" s="26">
        <f t="shared" si="5"/>
        <v>31</v>
      </c>
      <c r="V242" s="26">
        <f t="shared" si="5"/>
        <v>20</v>
      </c>
      <c r="W242" s="26">
        <f t="shared" si="5"/>
        <v>15</v>
      </c>
      <c r="X242" s="26">
        <f t="shared" si="5"/>
        <v>24</v>
      </c>
      <c r="Y242" s="26">
        <f t="shared" si="5"/>
        <v>29</v>
      </c>
      <c r="Z242" s="26">
        <f t="shared" si="5"/>
        <v>36</v>
      </c>
      <c r="AA242" s="26">
        <f t="shared" si="5"/>
        <v>30</v>
      </c>
      <c r="AB242" s="26">
        <f t="shared" si="5"/>
        <v>60</v>
      </c>
      <c r="AC242" s="26">
        <f t="shared" si="5"/>
        <v>38</v>
      </c>
      <c r="AD242" s="26">
        <f t="shared" si="5"/>
        <v>12</v>
      </c>
      <c r="AE242" s="26">
        <f t="shared" si="5"/>
        <v>33</v>
      </c>
      <c r="AF242" s="26">
        <f t="shared" si="5"/>
        <v>28</v>
      </c>
      <c r="AG242" s="26">
        <f t="shared" si="5"/>
        <v>25</v>
      </c>
      <c r="AH242" s="26">
        <f t="shared" si="5"/>
        <v>47</v>
      </c>
      <c r="AI242" s="26">
        <f t="shared" si="5"/>
        <v>21</v>
      </c>
      <c r="AJ242" s="26">
        <f t="shared" si="5"/>
        <v>21</v>
      </c>
      <c r="AK242" s="26"/>
    </row>
    <row r="243" spans="1:37" x14ac:dyDescent="0.2">
      <c r="A243" s="26" t="s">
        <v>65</v>
      </c>
      <c r="B243" s="26"/>
      <c r="C243" s="26">
        <f t="shared" si="2"/>
        <v>159</v>
      </c>
      <c r="D243" s="26">
        <f t="shared" si="5"/>
        <v>133</v>
      </c>
      <c r="E243" s="26">
        <f t="shared" si="5"/>
        <v>144</v>
      </c>
      <c r="F243" s="26">
        <f t="shared" si="5"/>
        <v>138</v>
      </c>
      <c r="G243" s="26">
        <f t="shared" si="5"/>
        <v>142</v>
      </c>
      <c r="H243" s="26">
        <f t="shared" si="5"/>
        <v>141</v>
      </c>
      <c r="I243" s="26">
        <f t="shared" si="5"/>
        <v>158</v>
      </c>
      <c r="J243" s="26">
        <f t="shared" si="5"/>
        <v>114</v>
      </c>
      <c r="K243" s="26">
        <f t="shared" si="5"/>
        <v>149</v>
      </c>
      <c r="L243" s="26">
        <f t="shared" si="5"/>
        <v>155</v>
      </c>
      <c r="M243" s="26">
        <f t="shared" si="5"/>
        <v>144</v>
      </c>
      <c r="N243" s="26">
        <f t="shared" si="5"/>
        <v>145</v>
      </c>
      <c r="O243" s="26">
        <f t="shared" si="5"/>
        <v>151</v>
      </c>
      <c r="P243" s="26">
        <f t="shared" ref="D243:AJ251" si="6">RANK(P39,P$8:P$194)</f>
        <v>152</v>
      </c>
      <c r="Q243" s="26">
        <f t="shared" si="6"/>
        <v>155</v>
      </c>
      <c r="R243" s="26">
        <f t="shared" si="6"/>
        <v>143</v>
      </c>
      <c r="S243" s="26">
        <f t="shared" si="6"/>
        <v>128</v>
      </c>
      <c r="T243" s="26">
        <f t="shared" si="6"/>
        <v>141</v>
      </c>
      <c r="U243" s="26">
        <f t="shared" si="6"/>
        <v>145</v>
      </c>
      <c r="V243" s="26">
        <f t="shared" si="6"/>
        <v>147</v>
      </c>
      <c r="W243" s="26">
        <f t="shared" si="6"/>
        <v>158</v>
      </c>
      <c r="X243" s="26">
        <f t="shared" si="6"/>
        <v>141</v>
      </c>
      <c r="Y243" s="26">
        <f t="shared" si="6"/>
        <v>136</v>
      </c>
      <c r="Z243" s="26">
        <f t="shared" si="6"/>
        <v>149</v>
      </c>
      <c r="AA243" s="26">
        <f t="shared" si="6"/>
        <v>141</v>
      </c>
      <c r="AB243" s="26">
        <f t="shared" si="6"/>
        <v>133</v>
      </c>
      <c r="AC243" s="26">
        <f t="shared" si="6"/>
        <v>92</v>
      </c>
      <c r="AD243" s="26">
        <f t="shared" si="6"/>
        <v>143</v>
      </c>
      <c r="AE243" s="26">
        <f t="shared" si="6"/>
        <v>151</v>
      </c>
      <c r="AF243" s="26">
        <f t="shared" si="6"/>
        <v>137</v>
      </c>
      <c r="AG243" s="26">
        <f t="shared" si="6"/>
        <v>145</v>
      </c>
      <c r="AH243" s="26">
        <f t="shared" si="6"/>
        <v>112</v>
      </c>
      <c r="AI243" s="26">
        <f t="shared" si="6"/>
        <v>156</v>
      </c>
      <c r="AJ243" s="26">
        <f t="shared" si="6"/>
        <v>162</v>
      </c>
      <c r="AK243" s="26"/>
    </row>
    <row r="244" spans="1:37" x14ac:dyDescent="0.2">
      <c r="A244" s="26" t="s">
        <v>66</v>
      </c>
      <c r="B244" s="26"/>
      <c r="C244" s="26">
        <f t="shared" si="2"/>
        <v>166</v>
      </c>
      <c r="D244" s="26">
        <f t="shared" si="6"/>
        <v>133</v>
      </c>
      <c r="E244" s="26">
        <f t="shared" si="6"/>
        <v>157</v>
      </c>
      <c r="F244" s="26">
        <f t="shared" si="6"/>
        <v>138</v>
      </c>
      <c r="G244" s="26">
        <f t="shared" si="6"/>
        <v>153</v>
      </c>
      <c r="H244" s="26">
        <f t="shared" si="6"/>
        <v>141</v>
      </c>
      <c r="I244" s="26">
        <f t="shared" si="6"/>
        <v>158</v>
      </c>
      <c r="J244" s="26">
        <f t="shared" si="6"/>
        <v>114</v>
      </c>
      <c r="K244" s="26">
        <f t="shared" si="6"/>
        <v>149</v>
      </c>
      <c r="L244" s="26">
        <f t="shared" si="6"/>
        <v>155</v>
      </c>
      <c r="M244" s="26">
        <f t="shared" si="6"/>
        <v>144</v>
      </c>
      <c r="N244" s="26">
        <f t="shared" si="6"/>
        <v>145</v>
      </c>
      <c r="O244" s="26">
        <f t="shared" si="6"/>
        <v>151</v>
      </c>
      <c r="P244" s="26">
        <f t="shared" si="6"/>
        <v>152</v>
      </c>
      <c r="Q244" s="26">
        <f t="shared" si="6"/>
        <v>155</v>
      </c>
      <c r="R244" s="26">
        <f t="shared" si="6"/>
        <v>143</v>
      </c>
      <c r="S244" s="26">
        <f t="shared" si="6"/>
        <v>128</v>
      </c>
      <c r="T244" s="26">
        <f t="shared" si="6"/>
        <v>141</v>
      </c>
      <c r="U244" s="26">
        <f t="shared" si="6"/>
        <v>145</v>
      </c>
      <c r="V244" s="26">
        <f t="shared" si="6"/>
        <v>147</v>
      </c>
      <c r="W244" s="26">
        <f t="shared" si="6"/>
        <v>158</v>
      </c>
      <c r="X244" s="26">
        <f t="shared" si="6"/>
        <v>141</v>
      </c>
      <c r="Y244" s="26">
        <f t="shared" si="6"/>
        <v>136</v>
      </c>
      <c r="Z244" s="26">
        <f t="shared" si="6"/>
        <v>135</v>
      </c>
      <c r="AA244" s="26">
        <f t="shared" si="6"/>
        <v>141</v>
      </c>
      <c r="AB244" s="26">
        <f t="shared" si="6"/>
        <v>149</v>
      </c>
      <c r="AC244" s="26">
        <f t="shared" si="6"/>
        <v>144</v>
      </c>
      <c r="AD244" s="26">
        <f t="shared" si="6"/>
        <v>143</v>
      </c>
      <c r="AE244" s="26">
        <f t="shared" si="6"/>
        <v>151</v>
      </c>
      <c r="AF244" s="26">
        <f t="shared" si="6"/>
        <v>137</v>
      </c>
      <c r="AG244" s="26">
        <f t="shared" si="6"/>
        <v>145</v>
      </c>
      <c r="AH244" s="26">
        <f t="shared" si="6"/>
        <v>146</v>
      </c>
      <c r="AI244" s="26">
        <f t="shared" si="6"/>
        <v>156</v>
      </c>
      <c r="AJ244" s="26">
        <f t="shared" si="6"/>
        <v>162</v>
      </c>
      <c r="AK244" s="26"/>
    </row>
    <row r="245" spans="1:37" x14ac:dyDescent="0.2">
      <c r="A245" s="26" t="s">
        <v>68</v>
      </c>
      <c r="B245" s="26"/>
      <c r="C245" s="26">
        <f t="shared" si="2"/>
        <v>169</v>
      </c>
      <c r="D245" s="26">
        <f t="shared" si="6"/>
        <v>133</v>
      </c>
      <c r="E245" s="26">
        <f t="shared" si="6"/>
        <v>157</v>
      </c>
      <c r="F245" s="26">
        <f t="shared" si="6"/>
        <v>138</v>
      </c>
      <c r="G245" s="26">
        <f t="shared" si="6"/>
        <v>153</v>
      </c>
      <c r="H245" s="26">
        <f t="shared" si="6"/>
        <v>141</v>
      </c>
      <c r="I245" s="26">
        <f t="shared" si="6"/>
        <v>158</v>
      </c>
      <c r="J245" s="26">
        <f t="shared" si="6"/>
        <v>114</v>
      </c>
      <c r="K245" s="26">
        <f t="shared" si="6"/>
        <v>149</v>
      </c>
      <c r="L245" s="26">
        <f t="shared" si="6"/>
        <v>155</v>
      </c>
      <c r="M245" s="26">
        <f t="shared" si="6"/>
        <v>144</v>
      </c>
      <c r="N245" s="26">
        <f t="shared" si="6"/>
        <v>145</v>
      </c>
      <c r="O245" s="26">
        <f t="shared" si="6"/>
        <v>137</v>
      </c>
      <c r="P245" s="26">
        <f t="shared" si="6"/>
        <v>152</v>
      </c>
      <c r="Q245" s="26">
        <f t="shared" si="6"/>
        <v>155</v>
      </c>
      <c r="R245" s="26">
        <f t="shared" si="6"/>
        <v>143</v>
      </c>
      <c r="S245" s="26">
        <f t="shared" si="6"/>
        <v>128</v>
      </c>
      <c r="T245" s="26">
        <f t="shared" si="6"/>
        <v>141</v>
      </c>
      <c r="U245" s="26">
        <f t="shared" si="6"/>
        <v>145</v>
      </c>
      <c r="V245" s="26">
        <f t="shared" si="6"/>
        <v>147</v>
      </c>
      <c r="W245" s="26">
        <f t="shared" si="6"/>
        <v>158</v>
      </c>
      <c r="X245" s="26">
        <f t="shared" si="6"/>
        <v>141</v>
      </c>
      <c r="Y245" s="26">
        <f t="shared" si="6"/>
        <v>136</v>
      </c>
      <c r="Z245" s="26">
        <f t="shared" si="6"/>
        <v>149</v>
      </c>
      <c r="AA245" s="26">
        <f t="shared" si="6"/>
        <v>141</v>
      </c>
      <c r="AB245" s="26">
        <f t="shared" si="6"/>
        <v>112</v>
      </c>
      <c r="AC245" s="26">
        <f t="shared" si="6"/>
        <v>144</v>
      </c>
      <c r="AD245" s="26">
        <f t="shared" si="6"/>
        <v>143</v>
      </c>
      <c r="AE245" s="26">
        <f t="shared" si="6"/>
        <v>151</v>
      </c>
      <c r="AF245" s="26">
        <f t="shared" si="6"/>
        <v>137</v>
      </c>
      <c r="AG245" s="26">
        <f t="shared" si="6"/>
        <v>145</v>
      </c>
      <c r="AH245" s="26">
        <f t="shared" si="6"/>
        <v>146</v>
      </c>
      <c r="AI245" s="26">
        <f t="shared" si="6"/>
        <v>156</v>
      </c>
      <c r="AJ245" s="26">
        <f t="shared" si="6"/>
        <v>162</v>
      </c>
      <c r="AK245" s="26"/>
    </row>
    <row r="246" spans="1:37" x14ac:dyDescent="0.2">
      <c r="A246" s="26" t="s">
        <v>236</v>
      </c>
      <c r="B246" s="26"/>
      <c r="C246" s="26">
        <f t="shared" si="2"/>
        <v>151</v>
      </c>
      <c r="D246" s="26">
        <f t="shared" si="6"/>
        <v>133</v>
      </c>
      <c r="E246" s="26">
        <f t="shared" si="6"/>
        <v>156</v>
      </c>
      <c r="F246" s="26">
        <f t="shared" si="6"/>
        <v>131</v>
      </c>
      <c r="G246" s="26">
        <f t="shared" si="6"/>
        <v>150</v>
      </c>
      <c r="H246" s="26">
        <f t="shared" si="6"/>
        <v>121</v>
      </c>
      <c r="I246" s="26">
        <f t="shared" si="6"/>
        <v>156</v>
      </c>
      <c r="J246" s="26">
        <f t="shared" si="6"/>
        <v>114</v>
      </c>
      <c r="K246" s="26">
        <f t="shared" si="6"/>
        <v>147</v>
      </c>
      <c r="L246" s="26">
        <f t="shared" si="6"/>
        <v>145</v>
      </c>
      <c r="M246" s="26">
        <f t="shared" si="6"/>
        <v>136</v>
      </c>
      <c r="N246" s="26">
        <f t="shared" si="6"/>
        <v>140</v>
      </c>
      <c r="O246" s="26">
        <f t="shared" si="6"/>
        <v>147</v>
      </c>
      <c r="P246" s="26">
        <f t="shared" si="6"/>
        <v>144</v>
      </c>
      <c r="Q246" s="26">
        <f t="shared" si="6"/>
        <v>154</v>
      </c>
      <c r="R246" s="26">
        <f t="shared" si="6"/>
        <v>133</v>
      </c>
      <c r="S246" s="26">
        <f t="shared" si="6"/>
        <v>110</v>
      </c>
      <c r="T246" s="26">
        <f t="shared" si="6"/>
        <v>139</v>
      </c>
      <c r="U246" s="26">
        <f t="shared" si="6"/>
        <v>142</v>
      </c>
      <c r="V246" s="26">
        <f t="shared" si="6"/>
        <v>118</v>
      </c>
      <c r="W246" s="26">
        <f t="shared" si="6"/>
        <v>137</v>
      </c>
      <c r="X246" s="26">
        <f t="shared" si="6"/>
        <v>118</v>
      </c>
      <c r="Y246" s="26">
        <f t="shared" si="6"/>
        <v>142</v>
      </c>
      <c r="Z246" s="26">
        <f t="shared" si="6"/>
        <v>135</v>
      </c>
      <c r="AA246" s="26">
        <f t="shared" si="6"/>
        <v>139</v>
      </c>
      <c r="AB246" s="26">
        <f t="shared" si="6"/>
        <v>147</v>
      </c>
      <c r="AC246" s="26">
        <f t="shared" si="6"/>
        <v>130</v>
      </c>
      <c r="AD246" s="26">
        <f t="shared" si="6"/>
        <v>120</v>
      </c>
      <c r="AE246" s="26">
        <f t="shared" si="6"/>
        <v>125</v>
      </c>
      <c r="AF246" s="26">
        <f t="shared" si="6"/>
        <v>124</v>
      </c>
      <c r="AG246" s="26">
        <f t="shared" si="6"/>
        <v>140</v>
      </c>
      <c r="AH246" s="26">
        <f t="shared" si="6"/>
        <v>142</v>
      </c>
      <c r="AI246" s="26">
        <f t="shared" si="6"/>
        <v>142</v>
      </c>
      <c r="AJ246" s="26">
        <f t="shared" si="6"/>
        <v>159</v>
      </c>
      <c r="AK246" s="26"/>
    </row>
    <row r="247" spans="1:37" x14ac:dyDescent="0.2">
      <c r="A247" s="26" t="s">
        <v>69</v>
      </c>
      <c r="B247" s="26"/>
      <c r="C247" s="26">
        <f t="shared" si="2"/>
        <v>97</v>
      </c>
      <c r="D247" s="26">
        <f t="shared" si="6"/>
        <v>115</v>
      </c>
      <c r="E247" s="26">
        <f t="shared" si="6"/>
        <v>102</v>
      </c>
      <c r="F247" s="26">
        <f t="shared" si="6"/>
        <v>76</v>
      </c>
      <c r="G247" s="26">
        <f t="shared" si="6"/>
        <v>116</v>
      </c>
      <c r="H247" s="26">
        <f t="shared" si="6"/>
        <v>90</v>
      </c>
      <c r="I247" s="26">
        <f t="shared" si="6"/>
        <v>84</v>
      </c>
      <c r="J247" s="26">
        <f t="shared" si="6"/>
        <v>114</v>
      </c>
      <c r="K247" s="26">
        <f t="shared" si="6"/>
        <v>68</v>
      </c>
      <c r="L247" s="26">
        <f t="shared" si="6"/>
        <v>105</v>
      </c>
      <c r="M247" s="26">
        <f t="shared" si="6"/>
        <v>90</v>
      </c>
      <c r="N247" s="26">
        <f t="shared" si="6"/>
        <v>91</v>
      </c>
      <c r="O247" s="26">
        <f t="shared" si="6"/>
        <v>90</v>
      </c>
      <c r="P247" s="26">
        <f t="shared" si="6"/>
        <v>99</v>
      </c>
      <c r="Q247" s="26">
        <f t="shared" si="6"/>
        <v>101</v>
      </c>
      <c r="R247" s="26">
        <f t="shared" si="6"/>
        <v>107</v>
      </c>
      <c r="S247" s="26">
        <f t="shared" si="6"/>
        <v>88</v>
      </c>
      <c r="T247" s="26">
        <f t="shared" si="6"/>
        <v>106</v>
      </c>
      <c r="U247" s="26">
        <f t="shared" si="6"/>
        <v>92</v>
      </c>
      <c r="V247" s="26">
        <f t="shared" si="6"/>
        <v>78</v>
      </c>
      <c r="W247" s="26">
        <f t="shared" si="6"/>
        <v>77</v>
      </c>
      <c r="X247" s="26">
        <f t="shared" si="6"/>
        <v>62</v>
      </c>
      <c r="Y247" s="26">
        <f t="shared" si="6"/>
        <v>69</v>
      </c>
      <c r="Z247" s="26">
        <f t="shared" si="6"/>
        <v>85</v>
      </c>
      <c r="AA247" s="26">
        <f t="shared" si="6"/>
        <v>94</v>
      </c>
      <c r="AB247" s="26">
        <f t="shared" si="6"/>
        <v>121</v>
      </c>
      <c r="AC247" s="26">
        <f t="shared" si="6"/>
        <v>114</v>
      </c>
      <c r="AD247" s="26">
        <f t="shared" si="6"/>
        <v>72</v>
      </c>
      <c r="AE247" s="26">
        <f t="shared" si="6"/>
        <v>72</v>
      </c>
      <c r="AF247" s="26">
        <f t="shared" si="6"/>
        <v>87</v>
      </c>
      <c r="AG247" s="26">
        <f t="shared" si="6"/>
        <v>79</v>
      </c>
      <c r="AH247" s="26">
        <f t="shared" si="6"/>
        <v>112</v>
      </c>
      <c r="AI247" s="26">
        <f t="shared" si="6"/>
        <v>75</v>
      </c>
      <c r="AJ247" s="26">
        <f t="shared" si="6"/>
        <v>85</v>
      </c>
      <c r="AK247" s="26"/>
    </row>
    <row r="248" spans="1:37" x14ac:dyDescent="0.2">
      <c r="A248" s="26" t="s">
        <v>70</v>
      </c>
      <c r="B248" s="26"/>
      <c r="C248" s="26">
        <f t="shared" si="2"/>
        <v>37</v>
      </c>
      <c r="D248" s="26">
        <f t="shared" si="6"/>
        <v>32</v>
      </c>
      <c r="E248" s="26">
        <f t="shared" si="6"/>
        <v>21</v>
      </c>
      <c r="F248" s="26">
        <f t="shared" si="6"/>
        <v>19</v>
      </c>
      <c r="G248" s="26">
        <f t="shared" si="6"/>
        <v>40</v>
      </c>
      <c r="H248" s="26">
        <f t="shared" si="6"/>
        <v>24</v>
      </c>
      <c r="I248" s="26">
        <f t="shared" si="6"/>
        <v>35</v>
      </c>
      <c r="J248" s="26">
        <f t="shared" si="6"/>
        <v>34</v>
      </c>
      <c r="K248" s="26">
        <f t="shared" si="6"/>
        <v>36</v>
      </c>
      <c r="L248" s="26">
        <f t="shared" si="6"/>
        <v>35</v>
      </c>
      <c r="M248" s="26">
        <f t="shared" si="6"/>
        <v>36</v>
      </c>
      <c r="N248" s="26">
        <f t="shared" si="6"/>
        <v>23</v>
      </c>
      <c r="O248" s="26">
        <f t="shared" si="6"/>
        <v>44</v>
      </c>
      <c r="P248" s="26">
        <f t="shared" si="6"/>
        <v>58</v>
      </c>
      <c r="Q248" s="26">
        <f t="shared" si="6"/>
        <v>34</v>
      </c>
      <c r="R248" s="26">
        <f t="shared" si="6"/>
        <v>30</v>
      </c>
      <c r="S248" s="26">
        <f t="shared" si="6"/>
        <v>27</v>
      </c>
      <c r="T248" s="26">
        <f t="shared" si="6"/>
        <v>30</v>
      </c>
      <c r="U248" s="26">
        <f t="shared" si="6"/>
        <v>43</v>
      </c>
      <c r="V248" s="26">
        <f t="shared" si="6"/>
        <v>27</v>
      </c>
      <c r="W248" s="26">
        <f t="shared" si="6"/>
        <v>46</v>
      </c>
      <c r="X248" s="26">
        <f t="shared" si="6"/>
        <v>23</v>
      </c>
      <c r="Y248" s="26">
        <f t="shared" si="6"/>
        <v>44</v>
      </c>
      <c r="Z248" s="26">
        <f t="shared" si="6"/>
        <v>28</v>
      </c>
      <c r="AA248" s="26">
        <f t="shared" si="6"/>
        <v>27</v>
      </c>
      <c r="AB248" s="26">
        <f t="shared" si="6"/>
        <v>38</v>
      </c>
      <c r="AC248" s="26">
        <f t="shared" si="6"/>
        <v>35</v>
      </c>
      <c r="AD248" s="26">
        <f t="shared" si="6"/>
        <v>38</v>
      </c>
      <c r="AE248" s="26">
        <f t="shared" si="6"/>
        <v>26</v>
      </c>
      <c r="AF248" s="26">
        <f t="shared" si="6"/>
        <v>35</v>
      </c>
      <c r="AG248" s="26">
        <f t="shared" si="6"/>
        <v>19</v>
      </c>
      <c r="AH248" s="26">
        <f t="shared" si="6"/>
        <v>31</v>
      </c>
      <c r="AI248" s="26">
        <f t="shared" si="6"/>
        <v>41</v>
      </c>
      <c r="AJ248" s="26">
        <f t="shared" si="6"/>
        <v>35</v>
      </c>
      <c r="AK248" s="26"/>
    </row>
    <row r="249" spans="1:37" x14ac:dyDescent="0.2">
      <c r="A249" s="26" t="s">
        <v>72</v>
      </c>
      <c r="B249" s="26"/>
      <c r="C249" s="26">
        <f t="shared" si="2"/>
        <v>46</v>
      </c>
      <c r="D249" s="26">
        <f t="shared" si="6"/>
        <v>53</v>
      </c>
      <c r="E249" s="26">
        <f t="shared" si="6"/>
        <v>49</v>
      </c>
      <c r="F249" s="26">
        <f t="shared" si="6"/>
        <v>83</v>
      </c>
      <c r="G249" s="26">
        <f t="shared" si="6"/>
        <v>59</v>
      </c>
      <c r="H249" s="26">
        <f t="shared" si="6"/>
        <v>60</v>
      </c>
      <c r="I249" s="26">
        <f t="shared" si="6"/>
        <v>38</v>
      </c>
      <c r="J249" s="26">
        <f t="shared" si="6"/>
        <v>24</v>
      </c>
      <c r="K249" s="26">
        <f t="shared" si="6"/>
        <v>65</v>
      </c>
      <c r="L249" s="26">
        <f t="shared" si="6"/>
        <v>76</v>
      </c>
      <c r="M249" s="26">
        <f t="shared" si="6"/>
        <v>47</v>
      </c>
      <c r="N249" s="26">
        <f t="shared" si="6"/>
        <v>49</v>
      </c>
      <c r="O249" s="26">
        <f t="shared" si="6"/>
        <v>35</v>
      </c>
      <c r="P249" s="26">
        <f t="shared" si="6"/>
        <v>37</v>
      </c>
      <c r="Q249" s="26">
        <f t="shared" si="6"/>
        <v>40</v>
      </c>
      <c r="R249" s="26">
        <f t="shared" si="6"/>
        <v>67</v>
      </c>
      <c r="S249" s="26">
        <f t="shared" si="6"/>
        <v>88</v>
      </c>
      <c r="T249" s="26">
        <f t="shared" si="6"/>
        <v>84</v>
      </c>
      <c r="U249" s="26">
        <f t="shared" si="6"/>
        <v>69</v>
      </c>
      <c r="V249" s="26">
        <f t="shared" si="6"/>
        <v>21</v>
      </c>
      <c r="W249" s="26">
        <f t="shared" si="6"/>
        <v>35</v>
      </c>
      <c r="X249" s="26">
        <f t="shared" si="6"/>
        <v>60</v>
      </c>
      <c r="Y249" s="26">
        <f t="shared" si="6"/>
        <v>20</v>
      </c>
      <c r="Z249" s="26">
        <f t="shared" si="6"/>
        <v>41</v>
      </c>
      <c r="AA249" s="26">
        <f t="shared" si="6"/>
        <v>52</v>
      </c>
      <c r="AB249" s="26">
        <f t="shared" si="6"/>
        <v>40</v>
      </c>
      <c r="AC249" s="26">
        <f t="shared" si="6"/>
        <v>63</v>
      </c>
      <c r="AD249" s="26">
        <f t="shared" si="6"/>
        <v>54</v>
      </c>
      <c r="AE249" s="26">
        <f t="shared" si="6"/>
        <v>23</v>
      </c>
      <c r="AF249" s="26">
        <f t="shared" si="6"/>
        <v>56</v>
      </c>
      <c r="AG249" s="26">
        <f t="shared" si="6"/>
        <v>47</v>
      </c>
      <c r="AH249" s="26">
        <f t="shared" si="6"/>
        <v>44</v>
      </c>
      <c r="AI249" s="26">
        <f t="shared" si="6"/>
        <v>42</v>
      </c>
      <c r="AJ249" s="26">
        <f t="shared" si="6"/>
        <v>40</v>
      </c>
      <c r="AK249" s="26"/>
    </row>
    <row r="250" spans="1:37" x14ac:dyDescent="0.2">
      <c r="A250" s="26" t="s">
        <v>73</v>
      </c>
      <c r="B250" s="26"/>
      <c r="C250" s="26">
        <f t="shared" si="2"/>
        <v>87</v>
      </c>
      <c r="D250" s="26">
        <f t="shared" si="6"/>
        <v>39</v>
      </c>
      <c r="E250" s="26">
        <f t="shared" si="6"/>
        <v>93</v>
      </c>
      <c r="F250" s="26">
        <f t="shared" si="6"/>
        <v>119</v>
      </c>
      <c r="G250" s="26">
        <f t="shared" si="6"/>
        <v>87</v>
      </c>
      <c r="H250" s="26">
        <f t="shared" si="6"/>
        <v>103</v>
      </c>
      <c r="I250" s="26">
        <f t="shared" si="6"/>
        <v>76</v>
      </c>
      <c r="J250" s="26">
        <f t="shared" si="6"/>
        <v>114</v>
      </c>
      <c r="K250" s="26">
        <f t="shared" si="6"/>
        <v>53</v>
      </c>
      <c r="L250" s="26">
        <f t="shared" si="6"/>
        <v>114</v>
      </c>
      <c r="M250" s="26">
        <f t="shared" si="6"/>
        <v>70</v>
      </c>
      <c r="N250" s="26">
        <f t="shared" si="6"/>
        <v>79</v>
      </c>
      <c r="O250" s="26">
        <f t="shared" si="6"/>
        <v>65</v>
      </c>
      <c r="P250" s="26">
        <f t="shared" si="6"/>
        <v>131</v>
      </c>
      <c r="Q250" s="26">
        <f t="shared" si="6"/>
        <v>63</v>
      </c>
      <c r="R250" s="26">
        <f t="shared" si="6"/>
        <v>103</v>
      </c>
      <c r="S250" s="26">
        <f t="shared" si="6"/>
        <v>93</v>
      </c>
      <c r="T250" s="26">
        <f t="shared" si="6"/>
        <v>135</v>
      </c>
      <c r="U250" s="26">
        <f t="shared" si="6"/>
        <v>104</v>
      </c>
      <c r="V250" s="26">
        <f t="shared" si="6"/>
        <v>72</v>
      </c>
      <c r="W250" s="26">
        <f t="shared" si="6"/>
        <v>119</v>
      </c>
      <c r="X250" s="26">
        <f t="shared" si="6"/>
        <v>112</v>
      </c>
      <c r="Y250" s="26">
        <f t="shared" si="6"/>
        <v>53</v>
      </c>
      <c r="Z250" s="26">
        <f t="shared" si="6"/>
        <v>62</v>
      </c>
      <c r="AA250" s="26">
        <f t="shared" si="6"/>
        <v>116</v>
      </c>
      <c r="AB250" s="26">
        <f t="shared" si="6"/>
        <v>49</v>
      </c>
      <c r="AC250" s="26">
        <f t="shared" si="6"/>
        <v>80</v>
      </c>
      <c r="AD250" s="26">
        <f t="shared" si="6"/>
        <v>139</v>
      </c>
      <c r="AE250" s="26">
        <f t="shared" si="6"/>
        <v>93</v>
      </c>
      <c r="AF250" s="26">
        <f t="shared" si="6"/>
        <v>118</v>
      </c>
      <c r="AG250" s="26">
        <f t="shared" si="6"/>
        <v>112</v>
      </c>
      <c r="AH250" s="26">
        <f t="shared" si="6"/>
        <v>79</v>
      </c>
      <c r="AI250" s="26">
        <f t="shared" si="6"/>
        <v>121</v>
      </c>
      <c r="AJ250" s="26">
        <f t="shared" si="6"/>
        <v>109</v>
      </c>
      <c r="AK250" s="26"/>
    </row>
    <row r="251" spans="1:37" x14ac:dyDescent="0.2">
      <c r="A251" s="26" t="s">
        <v>74</v>
      </c>
      <c r="B251" s="26"/>
      <c r="C251" s="26">
        <f t="shared" si="2"/>
        <v>54</v>
      </c>
      <c r="D251" s="26">
        <f t="shared" si="6"/>
        <v>15</v>
      </c>
      <c r="E251" s="26">
        <f t="shared" si="6"/>
        <v>70</v>
      </c>
      <c r="F251" s="26">
        <f t="shared" si="6"/>
        <v>93</v>
      </c>
      <c r="G251" s="26">
        <f t="shared" ref="D251:AJ258" si="7">RANK(G47,G$8:G$194)</f>
        <v>54</v>
      </c>
      <c r="H251" s="26">
        <f t="shared" si="7"/>
        <v>88</v>
      </c>
      <c r="I251" s="26">
        <f t="shared" si="7"/>
        <v>51</v>
      </c>
      <c r="J251" s="26">
        <f t="shared" si="7"/>
        <v>90</v>
      </c>
      <c r="K251" s="26">
        <f t="shared" si="7"/>
        <v>43</v>
      </c>
      <c r="L251" s="26">
        <f t="shared" si="7"/>
        <v>83</v>
      </c>
      <c r="M251" s="26">
        <f t="shared" si="7"/>
        <v>38</v>
      </c>
      <c r="N251" s="26">
        <f t="shared" si="7"/>
        <v>57</v>
      </c>
      <c r="O251" s="26">
        <f t="shared" si="7"/>
        <v>26</v>
      </c>
      <c r="P251" s="26">
        <f t="shared" si="7"/>
        <v>78</v>
      </c>
      <c r="Q251" s="26">
        <f t="shared" si="7"/>
        <v>31</v>
      </c>
      <c r="R251" s="26">
        <f t="shared" si="7"/>
        <v>75</v>
      </c>
      <c r="S251" s="26">
        <f t="shared" si="7"/>
        <v>62</v>
      </c>
      <c r="T251" s="26">
        <f t="shared" si="7"/>
        <v>65</v>
      </c>
      <c r="U251" s="26">
        <f t="shared" si="7"/>
        <v>98</v>
      </c>
      <c r="V251" s="26">
        <f t="shared" si="7"/>
        <v>50</v>
      </c>
      <c r="W251" s="26">
        <f t="shared" si="7"/>
        <v>94</v>
      </c>
      <c r="X251" s="26">
        <f t="shared" si="7"/>
        <v>89</v>
      </c>
      <c r="Y251" s="26">
        <f t="shared" si="7"/>
        <v>39</v>
      </c>
      <c r="Z251" s="26">
        <f t="shared" si="7"/>
        <v>42</v>
      </c>
      <c r="AA251" s="26">
        <f t="shared" si="7"/>
        <v>70</v>
      </c>
      <c r="AB251" s="26">
        <f t="shared" si="7"/>
        <v>17</v>
      </c>
      <c r="AC251" s="26">
        <f t="shared" si="7"/>
        <v>31</v>
      </c>
      <c r="AD251" s="26">
        <f t="shared" si="7"/>
        <v>94</v>
      </c>
      <c r="AE251" s="26">
        <f t="shared" si="7"/>
        <v>65</v>
      </c>
      <c r="AF251" s="26">
        <f t="shared" si="7"/>
        <v>63</v>
      </c>
      <c r="AG251" s="26">
        <f t="shared" si="7"/>
        <v>71</v>
      </c>
      <c r="AH251" s="26">
        <f t="shared" si="7"/>
        <v>35</v>
      </c>
      <c r="AI251" s="26">
        <f t="shared" si="7"/>
        <v>84</v>
      </c>
      <c r="AJ251" s="26">
        <f t="shared" si="7"/>
        <v>88</v>
      </c>
      <c r="AK251" s="26"/>
    </row>
    <row r="252" spans="1:37" x14ac:dyDescent="0.2">
      <c r="A252" s="26" t="s">
        <v>75</v>
      </c>
      <c r="B252" s="26"/>
      <c r="C252" s="26">
        <f t="shared" si="2"/>
        <v>80</v>
      </c>
      <c r="D252" s="26">
        <f t="shared" si="7"/>
        <v>60</v>
      </c>
      <c r="E252" s="26">
        <f t="shared" si="7"/>
        <v>74</v>
      </c>
      <c r="F252" s="26">
        <f t="shared" si="7"/>
        <v>66</v>
      </c>
      <c r="G252" s="26">
        <f t="shared" si="7"/>
        <v>85</v>
      </c>
      <c r="H252" s="26">
        <f t="shared" si="7"/>
        <v>61</v>
      </c>
      <c r="I252" s="26">
        <f t="shared" si="7"/>
        <v>70</v>
      </c>
      <c r="J252" s="26">
        <f t="shared" si="7"/>
        <v>114</v>
      </c>
      <c r="K252" s="26">
        <f t="shared" si="7"/>
        <v>81</v>
      </c>
      <c r="L252" s="26">
        <f t="shared" si="7"/>
        <v>59</v>
      </c>
      <c r="M252" s="26">
        <f t="shared" si="7"/>
        <v>75</v>
      </c>
      <c r="N252" s="26">
        <f t="shared" si="7"/>
        <v>78</v>
      </c>
      <c r="O252" s="26">
        <f t="shared" si="7"/>
        <v>96</v>
      </c>
      <c r="P252" s="26">
        <f t="shared" si="7"/>
        <v>54</v>
      </c>
      <c r="Q252" s="26">
        <f t="shared" si="7"/>
        <v>81</v>
      </c>
      <c r="R252" s="26">
        <f t="shared" si="7"/>
        <v>80</v>
      </c>
      <c r="S252" s="26">
        <f t="shared" si="7"/>
        <v>44</v>
      </c>
      <c r="T252" s="26">
        <f t="shared" si="7"/>
        <v>68</v>
      </c>
      <c r="U252" s="26">
        <f t="shared" si="7"/>
        <v>63</v>
      </c>
      <c r="V252" s="26">
        <f t="shared" si="7"/>
        <v>82</v>
      </c>
      <c r="W252" s="26">
        <f t="shared" si="7"/>
        <v>63</v>
      </c>
      <c r="X252" s="26">
        <f t="shared" si="7"/>
        <v>63</v>
      </c>
      <c r="Y252" s="26">
        <f t="shared" si="7"/>
        <v>97</v>
      </c>
      <c r="Z252" s="26">
        <f t="shared" si="7"/>
        <v>88</v>
      </c>
      <c r="AA252" s="26">
        <f t="shared" si="7"/>
        <v>66</v>
      </c>
      <c r="AB252" s="26">
        <f t="shared" si="7"/>
        <v>94</v>
      </c>
      <c r="AC252" s="26">
        <f t="shared" si="7"/>
        <v>71</v>
      </c>
      <c r="AD252" s="26">
        <f t="shared" si="7"/>
        <v>65</v>
      </c>
      <c r="AE252" s="26">
        <f t="shared" si="7"/>
        <v>87</v>
      </c>
      <c r="AF252" s="26">
        <f t="shared" si="7"/>
        <v>67</v>
      </c>
      <c r="AG252" s="26">
        <f t="shared" si="7"/>
        <v>94</v>
      </c>
      <c r="AH252" s="26">
        <f t="shared" si="7"/>
        <v>87</v>
      </c>
      <c r="AI252" s="26">
        <f t="shared" si="7"/>
        <v>69</v>
      </c>
      <c r="AJ252" s="26">
        <f t="shared" si="7"/>
        <v>82</v>
      </c>
      <c r="AK252" s="26"/>
    </row>
    <row r="253" spans="1:37" x14ac:dyDescent="0.2">
      <c r="A253" s="26" t="s">
        <v>76</v>
      </c>
      <c r="B253" s="26"/>
      <c r="C253" s="26">
        <f t="shared" si="2"/>
        <v>125</v>
      </c>
      <c r="D253" s="26">
        <f t="shared" si="7"/>
        <v>127</v>
      </c>
      <c r="E253" s="26">
        <f t="shared" si="7"/>
        <v>135</v>
      </c>
      <c r="F253" s="26">
        <f t="shared" si="7"/>
        <v>138</v>
      </c>
      <c r="G253" s="26">
        <f t="shared" si="7"/>
        <v>135</v>
      </c>
      <c r="H253" s="26">
        <f t="shared" si="7"/>
        <v>117</v>
      </c>
      <c r="I253" s="26">
        <f t="shared" si="7"/>
        <v>100</v>
      </c>
      <c r="J253" s="26">
        <f t="shared" si="7"/>
        <v>68</v>
      </c>
      <c r="K253" s="26">
        <f t="shared" si="7"/>
        <v>123</v>
      </c>
      <c r="L253" s="26">
        <f t="shared" si="7"/>
        <v>153</v>
      </c>
      <c r="M253" s="26">
        <f t="shared" si="7"/>
        <v>135</v>
      </c>
      <c r="N253" s="26">
        <f t="shared" si="7"/>
        <v>132</v>
      </c>
      <c r="O253" s="26">
        <f t="shared" si="7"/>
        <v>131</v>
      </c>
      <c r="P253" s="26">
        <f t="shared" si="7"/>
        <v>135</v>
      </c>
      <c r="Q253" s="26">
        <f t="shared" si="7"/>
        <v>144</v>
      </c>
      <c r="R253" s="26">
        <f t="shared" si="7"/>
        <v>132</v>
      </c>
      <c r="S253" s="26">
        <f t="shared" si="7"/>
        <v>93</v>
      </c>
      <c r="T253" s="26">
        <f t="shared" si="7"/>
        <v>130</v>
      </c>
      <c r="U253" s="26">
        <f t="shared" si="7"/>
        <v>131</v>
      </c>
      <c r="V253" s="26">
        <f t="shared" si="7"/>
        <v>144</v>
      </c>
      <c r="W253" s="26">
        <f t="shared" si="7"/>
        <v>117</v>
      </c>
      <c r="X253" s="26">
        <f t="shared" si="7"/>
        <v>118</v>
      </c>
      <c r="Y253" s="26">
        <f t="shared" si="7"/>
        <v>115</v>
      </c>
      <c r="Z253" s="26">
        <f t="shared" si="7"/>
        <v>116</v>
      </c>
      <c r="AA253" s="26">
        <f t="shared" si="7"/>
        <v>137</v>
      </c>
      <c r="AB253" s="26">
        <f t="shared" si="7"/>
        <v>139</v>
      </c>
      <c r="AC253" s="26">
        <f t="shared" si="7"/>
        <v>120</v>
      </c>
      <c r="AD253" s="26">
        <f t="shared" si="7"/>
        <v>125</v>
      </c>
      <c r="AE253" s="26">
        <f t="shared" si="7"/>
        <v>123</v>
      </c>
      <c r="AF253" s="26">
        <f t="shared" si="7"/>
        <v>133</v>
      </c>
      <c r="AG253" s="26">
        <f t="shared" si="7"/>
        <v>93</v>
      </c>
      <c r="AH253" s="26">
        <f t="shared" si="7"/>
        <v>136</v>
      </c>
      <c r="AI253" s="26">
        <f t="shared" si="7"/>
        <v>117</v>
      </c>
      <c r="AJ253" s="26">
        <f t="shared" si="7"/>
        <v>108</v>
      </c>
      <c r="AK253" s="26"/>
    </row>
    <row r="254" spans="1:37" x14ac:dyDescent="0.2">
      <c r="A254" s="26" t="s">
        <v>237</v>
      </c>
      <c r="B254" s="26"/>
      <c r="C254" s="26">
        <f t="shared" si="2"/>
        <v>10</v>
      </c>
      <c r="D254" s="26">
        <f t="shared" si="7"/>
        <v>10</v>
      </c>
      <c r="E254" s="26">
        <f t="shared" si="7"/>
        <v>4</v>
      </c>
      <c r="F254" s="26">
        <f t="shared" si="7"/>
        <v>5</v>
      </c>
      <c r="G254" s="26">
        <f t="shared" si="7"/>
        <v>25</v>
      </c>
      <c r="H254" s="26">
        <f t="shared" si="7"/>
        <v>8</v>
      </c>
      <c r="I254" s="26">
        <f t="shared" si="7"/>
        <v>18</v>
      </c>
      <c r="J254" s="26">
        <f t="shared" si="7"/>
        <v>30</v>
      </c>
      <c r="K254" s="26">
        <f t="shared" si="7"/>
        <v>15</v>
      </c>
      <c r="L254" s="26">
        <f t="shared" si="7"/>
        <v>37</v>
      </c>
      <c r="M254" s="26">
        <f t="shared" si="7"/>
        <v>1</v>
      </c>
      <c r="N254" s="26">
        <f t="shared" si="7"/>
        <v>11</v>
      </c>
      <c r="O254" s="26">
        <f t="shared" si="7"/>
        <v>8</v>
      </c>
      <c r="P254" s="26">
        <f t="shared" si="7"/>
        <v>51</v>
      </c>
      <c r="Q254" s="26">
        <f t="shared" si="7"/>
        <v>2</v>
      </c>
      <c r="R254" s="26">
        <f t="shared" si="7"/>
        <v>23</v>
      </c>
      <c r="S254" s="26">
        <f t="shared" si="7"/>
        <v>5</v>
      </c>
      <c r="T254" s="26">
        <f t="shared" si="7"/>
        <v>28</v>
      </c>
      <c r="U254" s="26">
        <f t="shared" si="7"/>
        <v>33</v>
      </c>
      <c r="V254" s="26">
        <f t="shared" si="7"/>
        <v>3</v>
      </c>
      <c r="W254" s="26">
        <f t="shared" si="7"/>
        <v>53</v>
      </c>
      <c r="X254" s="26">
        <f t="shared" si="7"/>
        <v>25</v>
      </c>
      <c r="Y254" s="26">
        <f t="shared" si="7"/>
        <v>27</v>
      </c>
      <c r="Z254" s="26">
        <f t="shared" si="7"/>
        <v>7</v>
      </c>
      <c r="AA254" s="26">
        <f t="shared" si="7"/>
        <v>33</v>
      </c>
      <c r="AB254" s="26">
        <f t="shared" si="7"/>
        <v>32</v>
      </c>
      <c r="AC254" s="26">
        <f t="shared" si="7"/>
        <v>9</v>
      </c>
      <c r="AD254" s="26">
        <f t="shared" si="7"/>
        <v>29</v>
      </c>
      <c r="AE254" s="26">
        <f t="shared" si="7"/>
        <v>7</v>
      </c>
      <c r="AF254" s="26">
        <f t="shared" si="7"/>
        <v>25</v>
      </c>
      <c r="AG254" s="26">
        <f t="shared" si="7"/>
        <v>18</v>
      </c>
      <c r="AH254" s="26">
        <f t="shared" si="7"/>
        <v>7</v>
      </c>
      <c r="AI254" s="26">
        <f t="shared" si="7"/>
        <v>33</v>
      </c>
      <c r="AJ254" s="26">
        <f t="shared" si="7"/>
        <v>34</v>
      </c>
      <c r="AK254" s="26"/>
    </row>
    <row r="255" spans="1:37" x14ac:dyDescent="0.2">
      <c r="A255" s="26" t="s">
        <v>238</v>
      </c>
      <c r="B255" s="26"/>
      <c r="C255" s="26">
        <f t="shared" si="2"/>
        <v>185</v>
      </c>
      <c r="D255" s="26">
        <f t="shared" si="7"/>
        <v>133</v>
      </c>
      <c r="E255" s="26">
        <f t="shared" si="7"/>
        <v>157</v>
      </c>
      <c r="F255" s="26">
        <f t="shared" si="7"/>
        <v>138</v>
      </c>
      <c r="G255" s="26">
        <f t="shared" si="7"/>
        <v>153</v>
      </c>
      <c r="H255" s="26">
        <f t="shared" si="7"/>
        <v>141</v>
      </c>
      <c r="I255" s="26">
        <f t="shared" si="7"/>
        <v>158</v>
      </c>
      <c r="J255" s="26">
        <f t="shared" si="7"/>
        <v>114</v>
      </c>
      <c r="K255" s="26">
        <f t="shared" si="7"/>
        <v>149</v>
      </c>
      <c r="L255" s="26">
        <f t="shared" si="7"/>
        <v>155</v>
      </c>
      <c r="M255" s="26">
        <f t="shared" si="7"/>
        <v>144</v>
      </c>
      <c r="N255" s="26">
        <f t="shared" si="7"/>
        <v>145</v>
      </c>
      <c r="O255" s="26">
        <f t="shared" si="7"/>
        <v>151</v>
      </c>
      <c r="P255" s="26">
        <f t="shared" si="7"/>
        <v>152</v>
      </c>
      <c r="Q255" s="26">
        <f t="shared" si="7"/>
        <v>155</v>
      </c>
      <c r="R255" s="26">
        <f t="shared" si="7"/>
        <v>143</v>
      </c>
      <c r="S255" s="26">
        <f t="shared" si="7"/>
        <v>128</v>
      </c>
      <c r="T255" s="26">
        <f t="shared" si="7"/>
        <v>141</v>
      </c>
      <c r="U255" s="26">
        <f t="shared" si="7"/>
        <v>145</v>
      </c>
      <c r="V255" s="26">
        <f t="shared" si="7"/>
        <v>147</v>
      </c>
      <c r="W255" s="26">
        <f t="shared" si="7"/>
        <v>158</v>
      </c>
      <c r="X255" s="26">
        <f t="shared" si="7"/>
        <v>141</v>
      </c>
      <c r="Y255" s="26">
        <f t="shared" si="7"/>
        <v>158</v>
      </c>
      <c r="Z255" s="26">
        <f t="shared" si="7"/>
        <v>149</v>
      </c>
      <c r="AA255" s="26">
        <f t="shared" si="7"/>
        <v>141</v>
      </c>
      <c r="AB255" s="26">
        <f t="shared" si="7"/>
        <v>149</v>
      </c>
      <c r="AC255" s="26">
        <f t="shared" si="7"/>
        <v>144</v>
      </c>
      <c r="AD255" s="26">
        <f t="shared" si="7"/>
        <v>143</v>
      </c>
      <c r="AE255" s="26">
        <f t="shared" si="7"/>
        <v>151</v>
      </c>
      <c r="AF255" s="26">
        <f t="shared" si="7"/>
        <v>137</v>
      </c>
      <c r="AG255" s="26">
        <f t="shared" si="7"/>
        <v>145</v>
      </c>
      <c r="AH255" s="26">
        <f t="shared" si="7"/>
        <v>146</v>
      </c>
      <c r="AI255" s="26">
        <f t="shared" si="7"/>
        <v>156</v>
      </c>
      <c r="AJ255" s="26">
        <f t="shared" si="7"/>
        <v>162</v>
      </c>
      <c r="AK255" s="26"/>
    </row>
    <row r="256" spans="1:37" x14ac:dyDescent="0.2">
      <c r="A256" s="26" t="s">
        <v>239</v>
      </c>
      <c r="B256" s="26"/>
      <c r="C256" s="26">
        <f t="shared" si="2"/>
        <v>74</v>
      </c>
      <c r="D256" s="26">
        <f t="shared" si="7"/>
        <v>104</v>
      </c>
      <c r="E256" s="26">
        <f t="shared" si="7"/>
        <v>44</v>
      </c>
      <c r="F256" s="26">
        <f t="shared" si="7"/>
        <v>70</v>
      </c>
      <c r="G256" s="26">
        <f t="shared" si="7"/>
        <v>83</v>
      </c>
      <c r="H256" s="26">
        <f t="shared" si="7"/>
        <v>56</v>
      </c>
      <c r="I256" s="26">
        <f t="shared" si="7"/>
        <v>64</v>
      </c>
      <c r="J256" s="26">
        <f t="shared" si="7"/>
        <v>75</v>
      </c>
      <c r="K256" s="26">
        <f t="shared" si="7"/>
        <v>63</v>
      </c>
      <c r="L256" s="26">
        <f t="shared" si="7"/>
        <v>74</v>
      </c>
      <c r="M256" s="26">
        <f t="shared" si="7"/>
        <v>58</v>
      </c>
      <c r="N256" s="26">
        <f t="shared" si="7"/>
        <v>75</v>
      </c>
      <c r="O256" s="26">
        <f t="shared" si="7"/>
        <v>82</v>
      </c>
      <c r="P256" s="26">
        <f t="shared" si="7"/>
        <v>80</v>
      </c>
      <c r="Q256" s="26">
        <f t="shared" si="7"/>
        <v>64</v>
      </c>
      <c r="R256" s="26">
        <f t="shared" si="7"/>
        <v>50</v>
      </c>
      <c r="S256" s="26">
        <f t="shared" si="7"/>
        <v>53</v>
      </c>
      <c r="T256" s="26">
        <f t="shared" si="7"/>
        <v>63</v>
      </c>
      <c r="U256" s="26">
        <f t="shared" si="7"/>
        <v>85</v>
      </c>
      <c r="V256" s="26">
        <f t="shared" si="7"/>
        <v>72</v>
      </c>
      <c r="W256" s="26">
        <f t="shared" si="7"/>
        <v>82</v>
      </c>
      <c r="X256" s="26">
        <f t="shared" si="7"/>
        <v>58</v>
      </c>
      <c r="Y256" s="26">
        <f t="shared" si="7"/>
        <v>75</v>
      </c>
      <c r="Z256" s="26">
        <f t="shared" si="7"/>
        <v>73</v>
      </c>
      <c r="AA256" s="26">
        <f t="shared" si="7"/>
        <v>67</v>
      </c>
      <c r="AB256" s="26">
        <f t="shared" si="7"/>
        <v>96</v>
      </c>
      <c r="AC256" s="26">
        <f t="shared" si="7"/>
        <v>63</v>
      </c>
      <c r="AD256" s="26">
        <f t="shared" si="7"/>
        <v>44</v>
      </c>
      <c r="AE256" s="26">
        <f t="shared" si="7"/>
        <v>82</v>
      </c>
      <c r="AF256" s="26">
        <f t="shared" si="7"/>
        <v>49</v>
      </c>
      <c r="AG256" s="26">
        <f t="shared" si="7"/>
        <v>84</v>
      </c>
      <c r="AH256" s="26">
        <f t="shared" si="7"/>
        <v>76</v>
      </c>
      <c r="AI256" s="26">
        <f t="shared" si="7"/>
        <v>70</v>
      </c>
      <c r="AJ256" s="26">
        <f t="shared" si="7"/>
        <v>79</v>
      </c>
      <c r="AK256" s="26"/>
    </row>
    <row r="257" spans="1:37" x14ac:dyDescent="0.2">
      <c r="A257" s="26" t="s">
        <v>78</v>
      </c>
      <c r="B257" s="26"/>
      <c r="C257" s="26">
        <f t="shared" si="2"/>
        <v>61</v>
      </c>
      <c r="D257" s="26">
        <f t="shared" si="7"/>
        <v>77</v>
      </c>
      <c r="E257" s="26">
        <f t="shared" si="7"/>
        <v>65</v>
      </c>
      <c r="F257" s="26">
        <f t="shared" si="7"/>
        <v>63</v>
      </c>
      <c r="G257" s="26">
        <f t="shared" si="7"/>
        <v>74</v>
      </c>
      <c r="H257" s="26">
        <f t="shared" si="7"/>
        <v>38</v>
      </c>
      <c r="I257" s="26">
        <f t="shared" si="7"/>
        <v>41</v>
      </c>
      <c r="J257" s="26">
        <f t="shared" si="7"/>
        <v>40</v>
      </c>
      <c r="K257" s="26">
        <f t="shared" si="7"/>
        <v>49</v>
      </c>
      <c r="L257" s="26">
        <f t="shared" si="7"/>
        <v>65</v>
      </c>
      <c r="M257" s="26">
        <f t="shared" si="7"/>
        <v>73</v>
      </c>
      <c r="N257" s="26">
        <f t="shared" si="7"/>
        <v>69</v>
      </c>
      <c r="O257" s="26">
        <f t="shared" si="7"/>
        <v>69</v>
      </c>
      <c r="P257" s="26">
        <f t="shared" si="7"/>
        <v>56</v>
      </c>
      <c r="Q257" s="26">
        <f t="shared" si="7"/>
        <v>64</v>
      </c>
      <c r="R257" s="26">
        <f t="shared" si="7"/>
        <v>69</v>
      </c>
      <c r="S257" s="26">
        <f t="shared" si="7"/>
        <v>62</v>
      </c>
      <c r="T257" s="26">
        <f t="shared" si="7"/>
        <v>57</v>
      </c>
      <c r="U257" s="26">
        <f t="shared" si="7"/>
        <v>67</v>
      </c>
      <c r="V257" s="26">
        <f t="shared" si="7"/>
        <v>54</v>
      </c>
      <c r="W257" s="26">
        <f t="shared" si="7"/>
        <v>45</v>
      </c>
      <c r="X257" s="26">
        <f t="shared" si="7"/>
        <v>40</v>
      </c>
      <c r="Y257" s="26">
        <f t="shared" si="7"/>
        <v>62</v>
      </c>
      <c r="Z257" s="26">
        <f t="shared" si="7"/>
        <v>59</v>
      </c>
      <c r="AA257" s="26">
        <f t="shared" si="7"/>
        <v>47</v>
      </c>
      <c r="AB257" s="26">
        <f t="shared" si="7"/>
        <v>79</v>
      </c>
      <c r="AC257" s="26">
        <f t="shared" si="7"/>
        <v>72</v>
      </c>
      <c r="AD257" s="26">
        <f t="shared" si="7"/>
        <v>28</v>
      </c>
      <c r="AE257" s="26">
        <f t="shared" si="7"/>
        <v>51</v>
      </c>
      <c r="AF257" s="26">
        <f t="shared" si="7"/>
        <v>52</v>
      </c>
      <c r="AG257" s="26">
        <f t="shared" si="7"/>
        <v>41</v>
      </c>
      <c r="AH257" s="26">
        <f t="shared" si="7"/>
        <v>60</v>
      </c>
      <c r="AI257" s="26">
        <f t="shared" si="7"/>
        <v>46</v>
      </c>
      <c r="AJ257" s="26">
        <f t="shared" si="7"/>
        <v>47</v>
      </c>
      <c r="AK257" s="26"/>
    </row>
    <row r="258" spans="1:37" x14ac:dyDescent="0.2">
      <c r="A258" s="26" t="s">
        <v>79</v>
      </c>
      <c r="B258" s="26"/>
      <c r="C258" s="26">
        <f t="shared" si="2"/>
        <v>69</v>
      </c>
      <c r="D258" s="26">
        <f t="shared" si="7"/>
        <v>45</v>
      </c>
      <c r="E258" s="26">
        <f t="shared" si="7"/>
        <v>122</v>
      </c>
      <c r="F258" s="26">
        <f t="shared" si="7"/>
        <v>86</v>
      </c>
      <c r="G258" s="26">
        <f t="shared" si="7"/>
        <v>38</v>
      </c>
      <c r="H258" s="26">
        <f t="shared" si="7"/>
        <v>113</v>
      </c>
      <c r="I258" s="26">
        <f t="shared" si="7"/>
        <v>94</v>
      </c>
      <c r="J258" s="26">
        <f t="shared" si="7"/>
        <v>106</v>
      </c>
      <c r="K258" s="26">
        <f t="shared" si="7"/>
        <v>86</v>
      </c>
      <c r="L258" s="26">
        <f t="shared" si="7"/>
        <v>48</v>
      </c>
      <c r="M258" s="26">
        <f t="shared" si="7"/>
        <v>80</v>
      </c>
      <c r="N258" s="26">
        <f t="shared" si="7"/>
        <v>74</v>
      </c>
      <c r="O258" s="26">
        <f t="shared" si="7"/>
        <v>36</v>
      </c>
      <c r="P258" s="26">
        <f t="shared" si="7"/>
        <v>72</v>
      </c>
      <c r="Q258" s="26">
        <f t="shared" si="7"/>
        <v>78</v>
      </c>
      <c r="R258" s="26">
        <f t="shared" si="7"/>
        <v>83</v>
      </c>
      <c r="S258" s="26">
        <f t="shared" si="7"/>
        <v>57</v>
      </c>
      <c r="T258" s="26">
        <f t="shared" si="7"/>
        <v>59</v>
      </c>
      <c r="U258" s="26">
        <f t="shared" si="7"/>
        <v>100</v>
      </c>
      <c r="V258" s="26">
        <f t="shared" si="7"/>
        <v>87</v>
      </c>
      <c r="W258" s="26">
        <f t="shared" si="7"/>
        <v>65</v>
      </c>
      <c r="X258" s="26">
        <f t="shared" si="7"/>
        <v>141</v>
      </c>
      <c r="Y258" s="26">
        <f t="shared" si="7"/>
        <v>65</v>
      </c>
      <c r="Z258" s="26">
        <f t="shared" si="7"/>
        <v>57</v>
      </c>
      <c r="AA258" s="26">
        <f t="shared" si="7"/>
        <v>103</v>
      </c>
      <c r="AB258" s="26">
        <f t="shared" si="7"/>
        <v>20</v>
      </c>
      <c r="AC258" s="26">
        <f t="shared" si="7"/>
        <v>44</v>
      </c>
      <c r="AD258" s="26">
        <f t="shared" si="7"/>
        <v>120</v>
      </c>
      <c r="AE258" s="26">
        <f t="shared" ref="D258:AJ266" si="8">RANK(AE54,AE$8:AE$194)</f>
        <v>54</v>
      </c>
      <c r="AF258" s="26">
        <f t="shared" si="8"/>
        <v>137</v>
      </c>
      <c r="AG258" s="26">
        <f t="shared" si="8"/>
        <v>40</v>
      </c>
      <c r="AH258" s="26">
        <f t="shared" si="8"/>
        <v>37</v>
      </c>
      <c r="AI258" s="26">
        <f t="shared" si="8"/>
        <v>99</v>
      </c>
      <c r="AJ258" s="26">
        <f t="shared" si="8"/>
        <v>51</v>
      </c>
      <c r="AK258" s="26"/>
    </row>
    <row r="259" spans="1:37" x14ac:dyDescent="0.2">
      <c r="A259" s="26" t="s">
        <v>80</v>
      </c>
      <c r="B259" s="26"/>
      <c r="C259" s="26">
        <f t="shared" si="2"/>
        <v>160</v>
      </c>
      <c r="D259" s="26">
        <f t="shared" si="8"/>
        <v>133</v>
      </c>
      <c r="E259" s="26">
        <f t="shared" si="8"/>
        <v>157</v>
      </c>
      <c r="F259" s="26">
        <f t="shared" si="8"/>
        <v>138</v>
      </c>
      <c r="G259" s="26">
        <f t="shared" si="8"/>
        <v>147</v>
      </c>
      <c r="H259" s="26">
        <f t="shared" si="8"/>
        <v>141</v>
      </c>
      <c r="I259" s="26">
        <f t="shared" si="8"/>
        <v>152</v>
      </c>
      <c r="J259" s="26">
        <f t="shared" si="8"/>
        <v>114</v>
      </c>
      <c r="K259" s="26">
        <f t="shared" si="8"/>
        <v>149</v>
      </c>
      <c r="L259" s="26">
        <f t="shared" si="8"/>
        <v>155</v>
      </c>
      <c r="M259" s="26">
        <f t="shared" si="8"/>
        <v>144</v>
      </c>
      <c r="N259" s="26">
        <f t="shared" si="8"/>
        <v>145</v>
      </c>
      <c r="O259" s="26">
        <f t="shared" si="8"/>
        <v>151</v>
      </c>
      <c r="P259" s="26">
        <f t="shared" si="8"/>
        <v>142</v>
      </c>
      <c r="Q259" s="26">
        <f t="shared" si="8"/>
        <v>155</v>
      </c>
      <c r="R259" s="26">
        <f t="shared" si="8"/>
        <v>143</v>
      </c>
      <c r="S259" s="26">
        <f t="shared" si="8"/>
        <v>128</v>
      </c>
      <c r="T259" s="26">
        <f t="shared" si="8"/>
        <v>141</v>
      </c>
      <c r="U259" s="26">
        <f t="shared" si="8"/>
        <v>145</v>
      </c>
      <c r="V259" s="26">
        <f t="shared" si="8"/>
        <v>147</v>
      </c>
      <c r="W259" s="26">
        <f t="shared" si="8"/>
        <v>129</v>
      </c>
      <c r="X259" s="26">
        <f t="shared" si="8"/>
        <v>141</v>
      </c>
      <c r="Y259" s="26">
        <f t="shared" si="8"/>
        <v>144</v>
      </c>
      <c r="Z259" s="26">
        <f t="shared" si="8"/>
        <v>149</v>
      </c>
      <c r="AA259" s="26">
        <f t="shared" si="8"/>
        <v>141</v>
      </c>
      <c r="AB259" s="26">
        <f t="shared" si="8"/>
        <v>149</v>
      </c>
      <c r="AC259" s="26">
        <f t="shared" si="8"/>
        <v>144</v>
      </c>
      <c r="AD259" s="26">
        <f t="shared" si="8"/>
        <v>143</v>
      </c>
      <c r="AE259" s="26">
        <f t="shared" si="8"/>
        <v>151</v>
      </c>
      <c r="AF259" s="26">
        <f t="shared" si="8"/>
        <v>137</v>
      </c>
      <c r="AG259" s="26">
        <f t="shared" si="8"/>
        <v>145</v>
      </c>
      <c r="AH259" s="26">
        <f t="shared" si="8"/>
        <v>146</v>
      </c>
      <c r="AI259" s="26">
        <f t="shared" si="8"/>
        <v>156</v>
      </c>
      <c r="AJ259" s="26">
        <f t="shared" si="8"/>
        <v>128</v>
      </c>
      <c r="AK259" s="26"/>
    </row>
    <row r="260" spans="1:37" x14ac:dyDescent="0.2">
      <c r="A260" s="26" t="s">
        <v>81</v>
      </c>
      <c r="B260" s="26"/>
      <c r="C260" s="26">
        <f t="shared" si="2"/>
        <v>91</v>
      </c>
      <c r="D260" s="26">
        <f t="shared" si="8"/>
        <v>88</v>
      </c>
      <c r="E260" s="26">
        <f t="shared" si="8"/>
        <v>100</v>
      </c>
      <c r="F260" s="26">
        <f t="shared" si="8"/>
        <v>73</v>
      </c>
      <c r="G260" s="26">
        <f t="shared" si="8"/>
        <v>101</v>
      </c>
      <c r="H260" s="26">
        <f t="shared" si="8"/>
        <v>96</v>
      </c>
      <c r="I260" s="26">
        <f t="shared" si="8"/>
        <v>92</v>
      </c>
      <c r="J260" s="26">
        <f t="shared" si="8"/>
        <v>90</v>
      </c>
      <c r="K260" s="26">
        <f t="shared" si="8"/>
        <v>109</v>
      </c>
      <c r="L260" s="26">
        <f t="shared" si="8"/>
        <v>99</v>
      </c>
      <c r="M260" s="26">
        <f t="shared" si="8"/>
        <v>96</v>
      </c>
      <c r="N260" s="26">
        <f t="shared" si="8"/>
        <v>100</v>
      </c>
      <c r="O260" s="26">
        <f t="shared" si="8"/>
        <v>87</v>
      </c>
      <c r="P260" s="26">
        <f t="shared" si="8"/>
        <v>71</v>
      </c>
      <c r="Q260" s="26">
        <f t="shared" si="8"/>
        <v>87</v>
      </c>
      <c r="R260" s="26">
        <f t="shared" si="8"/>
        <v>127</v>
      </c>
      <c r="S260" s="26">
        <f t="shared" si="8"/>
        <v>128</v>
      </c>
      <c r="T260" s="26">
        <f t="shared" si="8"/>
        <v>118</v>
      </c>
      <c r="U260" s="26">
        <f t="shared" si="8"/>
        <v>92</v>
      </c>
      <c r="V260" s="26">
        <f t="shared" si="8"/>
        <v>66</v>
      </c>
      <c r="W260" s="26">
        <f t="shared" si="8"/>
        <v>96</v>
      </c>
      <c r="X260" s="26">
        <f t="shared" si="8"/>
        <v>102</v>
      </c>
      <c r="Y260" s="26">
        <f t="shared" si="8"/>
        <v>40</v>
      </c>
      <c r="Z260" s="26">
        <f t="shared" si="8"/>
        <v>74</v>
      </c>
      <c r="AA260" s="26">
        <f t="shared" si="8"/>
        <v>80</v>
      </c>
      <c r="AB260" s="26">
        <f t="shared" si="8"/>
        <v>56</v>
      </c>
      <c r="AC260" s="26">
        <f t="shared" si="8"/>
        <v>111</v>
      </c>
      <c r="AD260" s="26">
        <f t="shared" si="8"/>
        <v>101</v>
      </c>
      <c r="AE260" s="26">
        <f t="shared" si="8"/>
        <v>55</v>
      </c>
      <c r="AF260" s="26">
        <f t="shared" si="8"/>
        <v>104</v>
      </c>
      <c r="AG260" s="26">
        <f t="shared" si="8"/>
        <v>131</v>
      </c>
      <c r="AH260" s="26">
        <f t="shared" si="8"/>
        <v>104</v>
      </c>
      <c r="AI260" s="26">
        <f t="shared" si="8"/>
        <v>85</v>
      </c>
      <c r="AJ260" s="26">
        <f t="shared" si="8"/>
        <v>103</v>
      </c>
      <c r="AK260" s="26"/>
    </row>
    <row r="261" spans="1:37" x14ac:dyDescent="0.2">
      <c r="A261" s="26" t="s">
        <v>197</v>
      </c>
      <c r="B261" s="26"/>
      <c r="C261" s="26">
        <f t="shared" si="2"/>
        <v>45</v>
      </c>
      <c r="D261" s="26">
        <f t="shared" si="8"/>
        <v>57</v>
      </c>
      <c r="E261" s="26">
        <f t="shared" si="8"/>
        <v>37</v>
      </c>
      <c r="F261" s="26">
        <f t="shared" si="8"/>
        <v>34</v>
      </c>
      <c r="G261" s="26">
        <f t="shared" si="8"/>
        <v>35</v>
      </c>
      <c r="H261" s="26">
        <f t="shared" si="8"/>
        <v>29</v>
      </c>
      <c r="I261" s="26">
        <f t="shared" si="8"/>
        <v>48</v>
      </c>
      <c r="J261" s="26">
        <f t="shared" si="8"/>
        <v>46</v>
      </c>
      <c r="K261" s="26">
        <f t="shared" si="8"/>
        <v>45</v>
      </c>
      <c r="L261" s="26">
        <f t="shared" si="8"/>
        <v>33</v>
      </c>
      <c r="M261" s="26">
        <f t="shared" si="8"/>
        <v>44</v>
      </c>
      <c r="N261" s="26">
        <f t="shared" si="8"/>
        <v>45</v>
      </c>
      <c r="O261" s="26">
        <f t="shared" si="8"/>
        <v>70</v>
      </c>
      <c r="P261" s="26">
        <f t="shared" si="8"/>
        <v>37</v>
      </c>
      <c r="Q261" s="26">
        <f t="shared" si="8"/>
        <v>59</v>
      </c>
      <c r="R261" s="26">
        <f t="shared" si="8"/>
        <v>44</v>
      </c>
      <c r="S261" s="26">
        <f t="shared" si="8"/>
        <v>33</v>
      </c>
      <c r="T261" s="26">
        <f t="shared" si="8"/>
        <v>35</v>
      </c>
      <c r="U261" s="26">
        <f t="shared" si="8"/>
        <v>34</v>
      </c>
      <c r="V261" s="26">
        <f t="shared" si="8"/>
        <v>57</v>
      </c>
      <c r="W261" s="26">
        <f t="shared" si="8"/>
        <v>23</v>
      </c>
      <c r="X261" s="26">
        <f t="shared" si="8"/>
        <v>38</v>
      </c>
      <c r="Y261" s="26">
        <f t="shared" si="8"/>
        <v>61</v>
      </c>
      <c r="Z261" s="26">
        <f t="shared" si="8"/>
        <v>56</v>
      </c>
      <c r="AA261" s="26">
        <f t="shared" si="8"/>
        <v>40</v>
      </c>
      <c r="AB261" s="26">
        <f t="shared" si="8"/>
        <v>76</v>
      </c>
      <c r="AC261" s="26">
        <f t="shared" si="8"/>
        <v>48</v>
      </c>
      <c r="AD261" s="26">
        <f t="shared" si="8"/>
        <v>27</v>
      </c>
      <c r="AE261" s="26">
        <f t="shared" si="8"/>
        <v>60</v>
      </c>
      <c r="AF261" s="26">
        <f t="shared" si="8"/>
        <v>37</v>
      </c>
      <c r="AG261" s="26">
        <f t="shared" si="8"/>
        <v>71</v>
      </c>
      <c r="AH261" s="26">
        <f t="shared" si="8"/>
        <v>64</v>
      </c>
      <c r="AI261" s="26">
        <f t="shared" si="8"/>
        <v>49</v>
      </c>
      <c r="AJ261" s="26">
        <f t="shared" si="8"/>
        <v>27</v>
      </c>
      <c r="AK261" s="26"/>
    </row>
    <row r="262" spans="1:37" x14ac:dyDescent="0.2">
      <c r="A262" s="26" t="s">
        <v>82</v>
      </c>
      <c r="B262" s="26"/>
      <c r="C262" s="26">
        <f t="shared" si="2"/>
        <v>158</v>
      </c>
      <c r="D262" s="26">
        <f t="shared" si="8"/>
        <v>133</v>
      </c>
      <c r="E262" s="26">
        <f t="shared" si="8"/>
        <v>148</v>
      </c>
      <c r="F262" s="26">
        <f t="shared" si="8"/>
        <v>138</v>
      </c>
      <c r="G262" s="26">
        <f t="shared" si="8"/>
        <v>153</v>
      </c>
      <c r="H262" s="26">
        <f t="shared" si="8"/>
        <v>141</v>
      </c>
      <c r="I262" s="26">
        <f t="shared" si="8"/>
        <v>152</v>
      </c>
      <c r="J262" s="26">
        <f t="shared" si="8"/>
        <v>114</v>
      </c>
      <c r="K262" s="26">
        <f t="shared" si="8"/>
        <v>149</v>
      </c>
      <c r="L262" s="26">
        <f t="shared" si="8"/>
        <v>151</v>
      </c>
      <c r="M262" s="26">
        <f t="shared" si="8"/>
        <v>144</v>
      </c>
      <c r="N262" s="26">
        <f t="shared" si="8"/>
        <v>145</v>
      </c>
      <c r="O262" s="26">
        <f t="shared" si="8"/>
        <v>132</v>
      </c>
      <c r="P262" s="26">
        <f t="shared" si="8"/>
        <v>146</v>
      </c>
      <c r="Q262" s="26">
        <f t="shared" si="8"/>
        <v>155</v>
      </c>
      <c r="R262" s="26">
        <f t="shared" si="8"/>
        <v>143</v>
      </c>
      <c r="S262" s="26">
        <f t="shared" si="8"/>
        <v>128</v>
      </c>
      <c r="T262" s="26">
        <f t="shared" si="8"/>
        <v>141</v>
      </c>
      <c r="U262" s="26">
        <f t="shared" si="8"/>
        <v>145</v>
      </c>
      <c r="V262" s="26">
        <f t="shared" si="8"/>
        <v>147</v>
      </c>
      <c r="W262" s="26">
        <f t="shared" si="8"/>
        <v>141</v>
      </c>
      <c r="X262" s="26">
        <f t="shared" si="8"/>
        <v>141</v>
      </c>
      <c r="Y262" s="26">
        <f t="shared" si="8"/>
        <v>147</v>
      </c>
      <c r="Z262" s="26">
        <f t="shared" si="8"/>
        <v>149</v>
      </c>
      <c r="AA262" s="26">
        <f t="shared" si="8"/>
        <v>141</v>
      </c>
      <c r="AB262" s="26">
        <f t="shared" si="8"/>
        <v>149</v>
      </c>
      <c r="AC262" s="26">
        <f t="shared" si="8"/>
        <v>144</v>
      </c>
      <c r="AD262" s="26">
        <f t="shared" si="8"/>
        <v>143</v>
      </c>
      <c r="AE262" s="26">
        <f t="shared" si="8"/>
        <v>151</v>
      </c>
      <c r="AF262" s="26">
        <f t="shared" si="8"/>
        <v>137</v>
      </c>
      <c r="AG262" s="26">
        <f t="shared" si="8"/>
        <v>145</v>
      </c>
      <c r="AH262" s="26">
        <f t="shared" si="8"/>
        <v>146</v>
      </c>
      <c r="AI262" s="26">
        <f t="shared" si="8"/>
        <v>150</v>
      </c>
      <c r="AJ262" s="26">
        <f t="shared" si="8"/>
        <v>143</v>
      </c>
      <c r="AK262" s="26"/>
    </row>
    <row r="263" spans="1:37" x14ac:dyDescent="0.2">
      <c r="A263" s="26" t="s">
        <v>83</v>
      </c>
      <c r="B263" s="26"/>
      <c r="C263" s="26">
        <f t="shared" si="2"/>
        <v>181</v>
      </c>
      <c r="D263" s="26">
        <f t="shared" si="8"/>
        <v>133</v>
      </c>
      <c r="E263" s="26">
        <f t="shared" si="8"/>
        <v>157</v>
      </c>
      <c r="F263" s="26">
        <f t="shared" si="8"/>
        <v>138</v>
      </c>
      <c r="G263" s="26">
        <f t="shared" si="8"/>
        <v>153</v>
      </c>
      <c r="H263" s="26">
        <f t="shared" si="8"/>
        <v>141</v>
      </c>
      <c r="I263" s="26">
        <f t="shared" si="8"/>
        <v>158</v>
      </c>
      <c r="J263" s="26">
        <f t="shared" si="8"/>
        <v>114</v>
      </c>
      <c r="K263" s="26">
        <f t="shared" si="8"/>
        <v>149</v>
      </c>
      <c r="L263" s="26">
        <f t="shared" si="8"/>
        <v>155</v>
      </c>
      <c r="M263" s="26">
        <f t="shared" si="8"/>
        <v>144</v>
      </c>
      <c r="N263" s="26">
        <f t="shared" si="8"/>
        <v>145</v>
      </c>
      <c r="O263" s="26">
        <f t="shared" si="8"/>
        <v>151</v>
      </c>
      <c r="P263" s="26">
        <f t="shared" si="8"/>
        <v>152</v>
      </c>
      <c r="Q263" s="26">
        <f t="shared" si="8"/>
        <v>155</v>
      </c>
      <c r="R263" s="26">
        <f t="shared" si="8"/>
        <v>143</v>
      </c>
      <c r="S263" s="26">
        <f t="shared" si="8"/>
        <v>128</v>
      </c>
      <c r="T263" s="26">
        <f t="shared" si="8"/>
        <v>141</v>
      </c>
      <c r="U263" s="26">
        <f t="shared" si="8"/>
        <v>145</v>
      </c>
      <c r="V263" s="26">
        <f t="shared" si="8"/>
        <v>147</v>
      </c>
      <c r="W263" s="26">
        <f t="shared" si="8"/>
        <v>158</v>
      </c>
      <c r="X263" s="26">
        <f t="shared" si="8"/>
        <v>141</v>
      </c>
      <c r="Y263" s="26">
        <f t="shared" si="8"/>
        <v>158</v>
      </c>
      <c r="Z263" s="26">
        <f t="shared" si="8"/>
        <v>149</v>
      </c>
      <c r="AA263" s="26">
        <f t="shared" si="8"/>
        <v>141</v>
      </c>
      <c r="AB263" s="26">
        <f t="shared" si="8"/>
        <v>149</v>
      </c>
      <c r="AC263" s="26">
        <f t="shared" si="8"/>
        <v>144</v>
      </c>
      <c r="AD263" s="26">
        <f t="shared" si="8"/>
        <v>143</v>
      </c>
      <c r="AE263" s="26">
        <f t="shared" si="8"/>
        <v>151</v>
      </c>
      <c r="AF263" s="26">
        <f t="shared" si="8"/>
        <v>137</v>
      </c>
      <c r="AG263" s="26">
        <f t="shared" si="8"/>
        <v>145</v>
      </c>
      <c r="AH263" s="26">
        <f t="shared" si="8"/>
        <v>146</v>
      </c>
      <c r="AI263" s="26">
        <f t="shared" si="8"/>
        <v>156</v>
      </c>
      <c r="AJ263" s="26">
        <f t="shared" si="8"/>
        <v>162</v>
      </c>
      <c r="AK263" s="26"/>
    </row>
    <row r="264" spans="1:37" x14ac:dyDescent="0.2">
      <c r="A264" s="26" t="s">
        <v>85</v>
      </c>
      <c r="B264" s="26"/>
      <c r="C264" s="26">
        <f t="shared" si="2"/>
        <v>60</v>
      </c>
      <c r="D264" s="26">
        <f t="shared" si="8"/>
        <v>88</v>
      </c>
      <c r="E264" s="26">
        <f t="shared" si="8"/>
        <v>83</v>
      </c>
      <c r="F264" s="26">
        <f t="shared" si="8"/>
        <v>119</v>
      </c>
      <c r="G264" s="26">
        <f t="shared" si="8"/>
        <v>48</v>
      </c>
      <c r="H264" s="26">
        <f t="shared" si="8"/>
        <v>108</v>
      </c>
      <c r="I264" s="26">
        <f t="shared" si="8"/>
        <v>32</v>
      </c>
      <c r="J264" s="26">
        <f t="shared" si="8"/>
        <v>50</v>
      </c>
      <c r="K264" s="26">
        <f t="shared" si="8"/>
        <v>73</v>
      </c>
      <c r="L264" s="26">
        <f t="shared" si="8"/>
        <v>77</v>
      </c>
      <c r="M264" s="26">
        <f t="shared" si="8"/>
        <v>86</v>
      </c>
      <c r="N264" s="26">
        <f t="shared" si="8"/>
        <v>76</v>
      </c>
      <c r="O264" s="26">
        <f t="shared" si="8"/>
        <v>58</v>
      </c>
      <c r="P264" s="26">
        <f t="shared" si="8"/>
        <v>32</v>
      </c>
      <c r="Q264" s="26">
        <f t="shared" si="8"/>
        <v>48</v>
      </c>
      <c r="R264" s="26">
        <f t="shared" si="8"/>
        <v>125</v>
      </c>
      <c r="S264" s="26">
        <f t="shared" si="8"/>
        <v>105</v>
      </c>
      <c r="T264" s="26">
        <f t="shared" si="8"/>
        <v>87</v>
      </c>
      <c r="U264" s="26">
        <f t="shared" si="8"/>
        <v>102</v>
      </c>
      <c r="V264" s="26">
        <f t="shared" si="8"/>
        <v>26</v>
      </c>
      <c r="W264" s="26">
        <f t="shared" si="8"/>
        <v>36</v>
      </c>
      <c r="X264" s="26">
        <f t="shared" si="8"/>
        <v>128</v>
      </c>
      <c r="Y264" s="26">
        <f t="shared" si="8"/>
        <v>22</v>
      </c>
      <c r="Z264" s="26">
        <f t="shared" si="8"/>
        <v>81</v>
      </c>
      <c r="AA264" s="26">
        <f t="shared" si="8"/>
        <v>102</v>
      </c>
      <c r="AB264" s="26">
        <f t="shared" si="8"/>
        <v>59</v>
      </c>
      <c r="AC264" s="26">
        <f t="shared" si="8"/>
        <v>90</v>
      </c>
      <c r="AD264" s="26">
        <f t="shared" si="8"/>
        <v>104</v>
      </c>
      <c r="AE264" s="26">
        <f t="shared" si="8"/>
        <v>45</v>
      </c>
      <c r="AF264" s="26">
        <f t="shared" si="8"/>
        <v>94</v>
      </c>
      <c r="AG264" s="26">
        <f t="shared" si="8"/>
        <v>76</v>
      </c>
      <c r="AH264" s="26">
        <f t="shared" si="8"/>
        <v>83</v>
      </c>
      <c r="AI264" s="26">
        <f t="shared" si="8"/>
        <v>65</v>
      </c>
      <c r="AJ264" s="26">
        <f t="shared" si="8"/>
        <v>47</v>
      </c>
      <c r="AK264" s="26"/>
    </row>
    <row r="265" spans="1:37" x14ac:dyDescent="0.2">
      <c r="A265" s="26" t="s">
        <v>86</v>
      </c>
      <c r="B265" s="26"/>
      <c r="C265" s="26">
        <f t="shared" si="2"/>
        <v>127</v>
      </c>
      <c r="D265" s="26">
        <f t="shared" si="8"/>
        <v>125</v>
      </c>
      <c r="E265" s="26">
        <f t="shared" si="8"/>
        <v>140</v>
      </c>
      <c r="F265" s="26">
        <f t="shared" si="8"/>
        <v>138</v>
      </c>
      <c r="G265" s="26">
        <f t="shared" si="8"/>
        <v>125</v>
      </c>
      <c r="H265" s="26">
        <f t="shared" si="8"/>
        <v>121</v>
      </c>
      <c r="I265" s="26">
        <f t="shared" si="8"/>
        <v>125</v>
      </c>
      <c r="J265" s="26">
        <f t="shared" si="8"/>
        <v>114</v>
      </c>
      <c r="K265" s="26">
        <f t="shared" si="8"/>
        <v>138</v>
      </c>
      <c r="L265" s="26">
        <f t="shared" si="8"/>
        <v>129</v>
      </c>
      <c r="M265" s="26">
        <f t="shared" si="8"/>
        <v>127</v>
      </c>
      <c r="N265" s="26">
        <f t="shared" si="8"/>
        <v>142</v>
      </c>
      <c r="O265" s="26">
        <f t="shared" si="8"/>
        <v>146</v>
      </c>
      <c r="P265" s="26">
        <f t="shared" si="8"/>
        <v>142</v>
      </c>
      <c r="Q265" s="26">
        <f t="shared" si="8"/>
        <v>124</v>
      </c>
      <c r="R265" s="26">
        <f t="shared" si="8"/>
        <v>127</v>
      </c>
      <c r="S265" s="26">
        <f t="shared" si="8"/>
        <v>128</v>
      </c>
      <c r="T265" s="26">
        <f t="shared" si="8"/>
        <v>123</v>
      </c>
      <c r="U265" s="26">
        <f t="shared" si="8"/>
        <v>114</v>
      </c>
      <c r="V265" s="26">
        <f t="shared" si="8"/>
        <v>123</v>
      </c>
      <c r="W265" s="26">
        <f t="shared" si="8"/>
        <v>114</v>
      </c>
      <c r="X265" s="26">
        <f t="shared" si="8"/>
        <v>117</v>
      </c>
      <c r="Y265" s="26">
        <f t="shared" si="8"/>
        <v>136</v>
      </c>
      <c r="Z265" s="26">
        <f t="shared" si="8"/>
        <v>142</v>
      </c>
      <c r="AA265" s="26">
        <f t="shared" si="8"/>
        <v>111</v>
      </c>
      <c r="AB265" s="26">
        <f t="shared" si="8"/>
        <v>112</v>
      </c>
      <c r="AC265" s="26">
        <f t="shared" si="8"/>
        <v>115</v>
      </c>
      <c r="AD265" s="26">
        <f t="shared" si="8"/>
        <v>119</v>
      </c>
      <c r="AE265" s="26">
        <f t="shared" si="8"/>
        <v>147</v>
      </c>
      <c r="AF265" s="26">
        <f t="shared" si="8"/>
        <v>99</v>
      </c>
      <c r="AG265" s="26">
        <f t="shared" si="8"/>
        <v>131</v>
      </c>
      <c r="AH265" s="26">
        <f t="shared" si="8"/>
        <v>115</v>
      </c>
      <c r="AI265" s="26">
        <f t="shared" si="8"/>
        <v>126</v>
      </c>
      <c r="AJ265" s="26">
        <f t="shared" si="8"/>
        <v>136</v>
      </c>
      <c r="AK265" s="26"/>
    </row>
    <row r="266" spans="1:37" x14ac:dyDescent="0.2">
      <c r="A266" s="26" t="s">
        <v>241</v>
      </c>
      <c r="B266" s="26"/>
      <c r="C266" s="26">
        <f t="shared" si="2"/>
        <v>153</v>
      </c>
      <c r="D266" s="26">
        <f t="shared" si="8"/>
        <v>133</v>
      </c>
      <c r="E266" s="26">
        <f t="shared" si="8"/>
        <v>124</v>
      </c>
      <c r="F266" s="26">
        <f t="shared" si="8"/>
        <v>138</v>
      </c>
      <c r="G266" s="26">
        <f t="shared" si="8"/>
        <v>153</v>
      </c>
      <c r="H266" s="26">
        <f t="shared" si="8"/>
        <v>141</v>
      </c>
      <c r="I266" s="26">
        <f t="shared" si="8"/>
        <v>148</v>
      </c>
      <c r="J266" s="26">
        <f t="shared" si="8"/>
        <v>114</v>
      </c>
      <c r="K266" s="26">
        <f t="shared" si="8"/>
        <v>149</v>
      </c>
      <c r="L266" s="26">
        <f t="shared" si="8"/>
        <v>155</v>
      </c>
      <c r="M266" s="26">
        <f t="shared" si="8"/>
        <v>144</v>
      </c>
      <c r="N266" s="26">
        <f t="shared" si="8"/>
        <v>145</v>
      </c>
      <c r="O266" s="26">
        <f t="shared" si="8"/>
        <v>151</v>
      </c>
      <c r="P266" s="26">
        <f t="shared" si="8"/>
        <v>152</v>
      </c>
      <c r="Q266" s="26">
        <f t="shared" si="8"/>
        <v>139</v>
      </c>
      <c r="R266" s="26">
        <f t="shared" si="8"/>
        <v>143</v>
      </c>
      <c r="S266" s="26">
        <f t="shared" si="8"/>
        <v>128</v>
      </c>
      <c r="T266" s="26">
        <f t="shared" si="8"/>
        <v>141</v>
      </c>
      <c r="U266" s="26">
        <f t="shared" si="8"/>
        <v>145</v>
      </c>
      <c r="V266" s="26">
        <f t="shared" ref="D266:AJ274" si="9">RANK(V62,V$8:V$194)</f>
        <v>125</v>
      </c>
      <c r="W266" s="26">
        <f t="shared" si="9"/>
        <v>158</v>
      </c>
      <c r="X266" s="26">
        <f t="shared" si="9"/>
        <v>141</v>
      </c>
      <c r="Y266" s="26">
        <f t="shared" si="9"/>
        <v>150</v>
      </c>
      <c r="Z266" s="26">
        <f t="shared" si="9"/>
        <v>149</v>
      </c>
      <c r="AA266" s="26">
        <f t="shared" si="9"/>
        <v>141</v>
      </c>
      <c r="AB266" s="26">
        <f t="shared" si="9"/>
        <v>149</v>
      </c>
      <c r="AC266" s="26">
        <f t="shared" si="9"/>
        <v>144</v>
      </c>
      <c r="AD266" s="26">
        <f t="shared" si="9"/>
        <v>143</v>
      </c>
      <c r="AE266" s="26">
        <f t="shared" si="9"/>
        <v>134</v>
      </c>
      <c r="AF266" s="26">
        <f t="shared" si="9"/>
        <v>137</v>
      </c>
      <c r="AG266" s="26">
        <f t="shared" si="9"/>
        <v>118</v>
      </c>
      <c r="AH266" s="26">
        <f t="shared" si="9"/>
        <v>146</v>
      </c>
      <c r="AI266" s="26">
        <f t="shared" si="9"/>
        <v>143</v>
      </c>
      <c r="AJ266" s="26">
        <f t="shared" si="9"/>
        <v>157</v>
      </c>
      <c r="AK266" s="26"/>
    </row>
    <row r="267" spans="1:37" x14ac:dyDescent="0.2">
      <c r="A267" s="26" t="s">
        <v>84</v>
      </c>
      <c r="B267" s="26"/>
      <c r="C267" s="26">
        <f t="shared" si="2"/>
        <v>56</v>
      </c>
      <c r="D267" s="26">
        <f t="shared" si="9"/>
        <v>97</v>
      </c>
      <c r="E267" s="26">
        <f t="shared" si="9"/>
        <v>82</v>
      </c>
      <c r="F267" s="26">
        <f t="shared" si="9"/>
        <v>99</v>
      </c>
      <c r="G267" s="26">
        <f t="shared" si="9"/>
        <v>52</v>
      </c>
      <c r="H267" s="26">
        <f t="shared" si="9"/>
        <v>96</v>
      </c>
      <c r="I267" s="26">
        <f t="shared" si="9"/>
        <v>34</v>
      </c>
      <c r="J267" s="26">
        <f t="shared" si="9"/>
        <v>68</v>
      </c>
      <c r="K267" s="26">
        <f t="shared" si="9"/>
        <v>51</v>
      </c>
      <c r="L267" s="26">
        <f t="shared" si="9"/>
        <v>67</v>
      </c>
      <c r="M267" s="26">
        <f t="shared" si="9"/>
        <v>70</v>
      </c>
      <c r="N267" s="26">
        <f t="shared" si="9"/>
        <v>88</v>
      </c>
      <c r="O267" s="26">
        <f t="shared" si="9"/>
        <v>42</v>
      </c>
      <c r="P267" s="26">
        <f t="shared" si="9"/>
        <v>24</v>
      </c>
      <c r="Q267" s="26">
        <f t="shared" si="9"/>
        <v>43</v>
      </c>
      <c r="R267" s="26">
        <f t="shared" si="9"/>
        <v>93</v>
      </c>
      <c r="S267" s="26">
        <f t="shared" si="9"/>
        <v>101</v>
      </c>
      <c r="T267" s="26">
        <f t="shared" si="9"/>
        <v>58</v>
      </c>
      <c r="U267" s="26">
        <f t="shared" si="9"/>
        <v>75</v>
      </c>
      <c r="V267" s="26">
        <f t="shared" si="9"/>
        <v>34</v>
      </c>
      <c r="W267" s="26">
        <f t="shared" si="9"/>
        <v>37</v>
      </c>
      <c r="X267" s="26">
        <f t="shared" si="9"/>
        <v>97</v>
      </c>
      <c r="Y267" s="26">
        <f t="shared" si="9"/>
        <v>31</v>
      </c>
      <c r="Z267" s="26">
        <f t="shared" si="9"/>
        <v>75</v>
      </c>
      <c r="AA267" s="26">
        <f t="shared" si="9"/>
        <v>107</v>
      </c>
      <c r="AB267" s="26">
        <f t="shared" si="9"/>
        <v>51</v>
      </c>
      <c r="AC267" s="26">
        <f t="shared" si="9"/>
        <v>99</v>
      </c>
      <c r="AD267" s="26">
        <f t="shared" si="9"/>
        <v>94</v>
      </c>
      <c r="AE267" s="26">
        <f t="shared" si="9"/>
        <v>38</v>
      </c>
      <c r="AF267" s="26">
        <f t="shared" si="9"/>
        <v>104</v>
      </c>
      <c r="AG267" s="26">
        <f t="shared" si="9"/>
        <v>45</v>
      </c>
      <c r="AH267" s="26">
        <f t="shared" si="9"/>
        <v>68</v>
      </c>
      <c r="AI267" s="26">
        <f t="shared" si="9"/>
        <v>63</v>
      </c>
      <c r="AJ267" s="26">
        <f t="shared" si="9"/>
        <v>43</v>
      </c>
      <c r="AK267" s="26"/>
    </row>
    <row r="268" spans="1:37" x14ac:dyDescent="0.2">
      <c r="A268" s="26" t="s">
        <v>87</v>
      </c>
      <c r="B268" s="26"/>
      <c r="C268" s="26">
        <f t="shared" si="2"/>
        <v>114</v>
      </c>
      <c r="D268" s="26">
        <f t="shared" si="9"/>
        <v>110</v>
      </c>
      <c r="E268" s="26">
        <f t="shared" si="9"/>
        <v>104</v>
      </c>
      <c r="F268" s="26">
        <f t="shared" si="9"/>
        <v>110</v>
      </c>
      <c r="G268" s="26">
        <f t="shared" si="9"/>
        <v>75</v>
      </c>
      <c r="H268" s="26">
        <f t="shared" si="9"/>
        <v>115</v>
      </c>
      <c r="I268" s="26">
        <f t="shared" si="9"/>
        <v>127</v>
      </c>
      <c r="J268" s="26">
        <f t="shared" si="9"/>
        <v>114</v>
      </c>
      <c r="K268" s="26">
        <f t="shared" si="9"/>
        <v>123</v>
      </c>
      <c r="L268" s="26">
        <f t="shared" si="9"/>
        <v>92</v>
      </c>
      <c r="M268" s="26">
        <f t="shared" si="9"/>
        <v>116</v>
      </c>
      <c r="N268" s="26">
        <f t="shared" si="9"/>
        <v>114</v>
      </c>
      <c r="O268" s="26">
        <f t="shared" si="9"/>
        <v>115</v>
      </c>
      <c r="P268" s="26">
        <f t="shared" si="9"/>
        <v>146</v>
      </c>
      <c r="Q268" s="26">
        <f t="shared" si="9"/>
        <v>127</v>
      </c>
      <c r="R268" s="26">
        <f t="shared" si="9"/>
        <v>57</v>
      </c>
      <c r="S268" s="26">
        <f t="shared" si="9"/>
        <v>85</v>
      </c>
      <c r="T268" s="26">
        <f t="shared" si="9"/>
        <v>75</v>
      </c>
      <c r="U268" s="26">
        <f t="shared" si="9"/>
        <v>68</v>
      </c>
      <c r="V268" s="26">
        <f t="shared" si="9"/>
        <v>130</v>
      </c>
      <c r="W268" s="26">
        <f t="shared" si="9"/>
        <v>117</v>
      </c>
      <c r="X268" s="26">
        <f t="shared" si="9"/>
        <v>123</v>
      </c>
      <c r="Y268" s="26">
        <f t="shared" si="9"/>
        <v>118</v>
      </c>
      <c r="Z268" s="26">
        <f t="shared" si="9"/>
        <v>124</v>
      </c>
      <c r="AA268" s="26">
        <f t="shared" si="9"/>
        <v>124</v>
      </c>
      <c r="AB268" s="26">
        <f t="shared" si="9"/>
        <v>115</v>
      </c>
      <c r="AC268" s="26">
        <f t="shared" si="9"/>
        <v>103</v>
      </c>
      <c r="AD268" s="26">
        <f t="shared" si="9"/>
        <v>125</v>
      </c>
      <c r="AE268" s="26">
        <f t="shared" si="9"/>
        <v>144</v>
      </c>
      <c r="AF268" s="26">
        <f t="shared" si="9"/>
        <v>104</v>
      </c>
      <c r="AG268" s="26">
        <f t="shared" si="9"/>
        <v>109</v>
      </c>
      <c r="AH268" s="26">
        <f t="shared" si="9"/>
        <v>115</v>
      </c>
      <c r="AI268" s="26">
        <f t="shared" si="9"/>
        <v>134</v>
      </c>
      <c r="AJ268" s="26">
        <f t="shared" si="9"/>
        <v>125</v>
      </c>
      <c r="AK268" s="26"/>
    </row>
    <row r="269" spans="1:37" x14ac:dyDescent="0.2">
      <c r="A269" s="26" t="s">
        <v>88</v>
      </c>
      <c r="B269" s="26"/>
      <c r="C269" s="26">
        <f t="shared" si="2"/>
        <v>73</v>
      </c>
      <c r="D269" s="26">
        <f t="shared" si="9"/>
        <v>80</v>
      </c>
      <c r="E269" s="26">
        <f t="shared" si="9"/>
        <v>70</v>
      </c>
      <c r="F269" s="26">
        <f t="shared" si="9"/>
        <v>51</v>
      </c>
      <c r="G269" s="26">
        <f t="shared" si="9"/>
        <v>93</v>
      </c>
      <c r="H269" s="26">
        <f t="shared" si="9"/>
        <v>63</v>
      </c>
      <c r="I269" s="26">
        <f t="shared" si="9"/>
        <v>56</v>
      </c>
      <c r="J269" s="26">
        <f t="shared" si="9"/>
        <v>68</v>
      </c>
      <c r="K269" s="26">
        <f t="shared" si="9"/>
        <v>81</v>
      </c>
      <c r="L269" s="26">
        <f t="shared" si="9"/>
        <v>84</v>
      </c>
      <c r="M269" s="26">
        <f t="shared" si="9"/>
        <v>75</v>
      </c>
      <c r="N269" s="26">
        <f t="shared" si="9"/>
        <v>43</v>
      </c>
      <c r="O269" s="26">
        <f t="shared" si="9"/>
        <v>80</v>
      </c>
      <c r="P269" s="26">
        <f t="shared" si="9"/>
        <v>63</v>
      </c>
      <c r="Q269" s="26">
        <f t="shared" si="9"/>
        <v>76</v>
      </c>
      <c r="R269" s="26">
        <f t="shared" si="9"/>
        <v>72</v>
      </c>
      <c r="S269" s="26">
        <f t="shared" si="9"/>
        <v>59</v>
      </c>
      <c r="T269" s="26">
        <f t="shared" si="9"/>
        <v>65</v>
      </c>
      <c r="U269" s="26">
        <f t="shared" si="9"/>
        <v>77</v>
      </c>
      <c r="V269" s="26">
        <f t="shared" si="9"/>
        <v>69</v>
      </c>
      <c r="W269" s="26">
        <f t="shared" si="9"/>
        <v>56</v>
      </c>
      <c r="X269" s="26">
        <f t="shared" si="9"/>
        <v>41</v>
      </c>
      <c r="Y269" s="26">
        <f t="shared" si="9"/>
        <v>70</v>
      </c>
      <c r="Z269" s="26">
        <f t="shared" si="9"/>
        <v>65</v>
      </c>
      <c r="AA269" s="26">
        <f t="shared" si="9"/>
        <v>65</v>
      </c>
      <c r="AB269" s="26">
        <f t="shared" si="9"/>
        <v>87</v>
      </c>
      <c r="AC269" s="26">
        <f t="shared" si="9"/>
        <v>81</v>
      </c>
      <c r="AD269" s="26">
        <f t="shared" si="9"/>
        <v>36</v>
      </c>
      <c r="AE269" s="26">
        <f t="shared" si="9"/>
        <v>69</v>
      </c>
      <c r="AF269" s="26">
        <f t="shared" si="9"/>
        <v>59</v>
      </c>
      <c r="AG269" s="26">
        <f t="shared" si="9"/>
        <v>50</v>
      </c>
      <c r="AH269" s="26">
        <f t="shared" si="9"/>
        <v>72</v>
      </c>
      <c r="AI269" s="26">
        <f t="shared" si="9"/>
        <v>61</v>
      </c>
      <c r="AJ269" s="26">
        <f t="shared" si="9"/>
        <v>60</v>
      </c>
      <c r="AK269" s="26"/>
    </row>
    <row r="270" spans="1:37" x14ac:dyDescent="0.2">
      <c r="A270" s="26" t="s">
        <v>89</v>
      </c>
      <c r="B270" s="26"/>
      <c r="C270" s="26">
        <f t="shared" si="2"/>
        <v>17</v>
      </c>
      <c r="D270" s="26">
        <f t="shared" si="9"/>
        <v>25</v>
      </c>
      <c r="E270" s="26">
        <f t="shared" si="9"/>
        <v>20</v>
      </c>
      <c r="F270" s="26">
        <f t="shared" si="9"/>
        <v>20</v>
      </c>
      <c r="G270" s="26">
        <f t="shared" si="9"/>
        <v>22</v>
      </c>
      <c r="H270" s="26">
        <f t="shared" si="9"/>
        <v>10</v>
      </c>
      <c r="I270" s="26">
        <f t="shared" si="9"/>
        <v>10</v>
      </c>
      <c r="J270" s="26">
        <f t="shared" si="9"/>
        <v>12</v>
      </c>
      <c r="K270" s="26">
        <f t="shared" si="9"/>
        <v>19</v>
      </c>
      <c r="L270" s="26">
        <f t="shared" si="9"/>
        <v>16</v>
      </c>
      <c r="M270" s="26">
        <f t="shared" si="9"/>
        <v>27</v>
      </c>
      <c r="N270" s="26">
        <f t="shared" si="9"/>
        <v>18</v>
      </c>
      <c r="O270" s="26">
        <f t="shared" si="9"/>
        <v>15</v>
      </c>
      <c r="P270" s="26">
        <f t="shared" si="9"/>
        <v>3</v>
      </c>
      <c r="Q270" s="26">
        <f t="shared" si="9"/>
        <v>18</v>
      </c>
      <c r="R270" s="26">
        <f t="shared" si="9"/>
        <v>15</v>
      </c>
      <c r="S270" s="26">
        <f t="shared" si="9"/>
        <v>22</v>
      </c>
      <c r="T270" s="26">
        <f t="shared" si="9"/>
        <v>16</v>
      </c>
      <c r="U270" s="26">
        <f t="shared" si="9"/>
        <v>11</v>
      </c>
      <c r="V270" s="26">
        <f t="shared" si="9"/>
        <v>13</v>
      </c>
      <c r="W270" s="26">
        <f t="shared" si="9"/>
        <v>2</v>
      </c>
      <c r="X270" s="26">
        <f t="shared" si="9"/>
        <v>11</v>
      </c>
      <c r="Y270" s="26">
        <f t="shared" si="9"/>
        <v>9</v>
      </c>
      <c r="Z270" s="26">
        <f t="shared" si="9"/>
        <v>10</v>
      </c>
      <c r="AA270" s="26">
        <f t="shared" si="9"/>
        <v>12</v>
      </c>
      <c r="AB270" s="26">
        <f t="shared" si="9"/>
        <v>22</v>
      </c>
      <c r="AC270" s="26">
        <f t="shared" si="9"/>
        <v>21</v>
      </c>
      <c r="AD270" s="26">
        <f t="shared" si="9"/>
        <v>7</v>
      </c>
      <c r="AE270" s="26">
        <f t="shared" si="9"/>
        <v>9</v>
      </c>
      <c r="AF270" s="26">
        <f t="shared" si="9"/>
        <v>17</v>
      </c>
      <c r="AG270" s="26">
        <f t="shared" si="9"/>
        <v>12</v>
      </c>
      <c r="AH270" s="26">
        <f t="shared" si="9"/>
        <v>16</v>
      </c>
      <c r="AI270" s="26">
        <f t="shared" si="9"/>
        <v>7</v>
      </c>
      <c r="AJ270" s="26">
        <f t="shared" si="9"/>
        <v>5</v>
      </c>
      <c r="AK270" s="26"/>
    </row>
    <row r="271" spans="1:37" x14ac:dyDescent="0.2">
      <c r="A271" s="26" t="s">
        <v>90</v>
      </c>
      <c r="B271" s="26"/>
      <c r="C271" s="26">
        <f t="shared" si="2"/>
        <v>175</v>
      </c>
      <c r="D271" s="26">
        <f t="shared" si="9"/>
        <v>133</v>
      </c>
      <c r="E271" s="26">
        <f t="shared" si="9"/>
        <v>157</v>
      </c>
      <c r="F271" s="26">
        <f t="shared" si="9"/>
        <v>138</v>
      </c>
      <c r="G271" s="26">
        <f t="shared" si="9"/>
        <v>153</v>
      </c>
      <c r="H271" s="26">
        <f t="shared" si="9"/>
        <v>141</v>
      </c>
      <c r="I271" s="26">
        <f t="shared" si="9"/>
        <v>158</v>
      </c>
      <c r="J271" s="26">
        <f t="shared" si="9"/>
        <v>114</v>
      </c>
      <c r="K271" s="26">
        <f t="shared" si="9"/>
        <v>149</v>
      </c>
      <c r="L271" s="26">
        <f t="shared" si="9"/>
        <v>155</v>
      </c>
      <c r="M271" s="26">
        <f t="shared" si="9"/>
        <v>144</v>
      </c>
      <c r="N271" s="26">
        <f t="shared" si="9"/>
        <v>145</v>
      </c>
      <c r="O271" s="26">
        <f t="shared" si="9"/>
        <v>151</v>
      </c>
      <c r="P271" s="26">
        <f t="shared" si="9"/>
        <v>152</v>
      </c>
      <c r="Q271" s="26">
        <f t="shared" si="9"/>
        <v>139</v>
      </c>
      <c r="R271" s="26">
        <f t="shared" si="9"/>
        <v>143</v>
      </c>
      <c r="S271" s="26">
        <f t="shared" si="9"/>
        <v>128</v>
      </c>
      <c r="T271" s="26">
        <f t="shared" si="9"/>
        <v>141</v>
      </c>
      <c r="U271" s="26">
        <f t="shared" si="9"/>
        <v>145</v>
      </c>
      <c r="V271" s="26">
        <f t="shared" si="9"/>
        <v>147</v>
      </c>
      <c r="W271" s="26">
        <f t="shared" si="9"/>
        <v>158</v>
      </c>
      <c r="X271" s="26">
        <f t="shared" si="9"/>
        <v>141</v>
      </c>
      <c r="Y271" s="26">
        <f t="shared" si="9"/>
        <v>158</v>
      </c>
      <c r="Z271" s="26">
        <f t="shared" si="9"/>
        <v>149</v>
      </c>
      <c r="AA271" s="26">
        <f t="shared" si="9"/>
        <v>141</v>
      </c>
      <c r="AB271" s="26">
        <f t="shared" si="9"/>
        <v>149</v>
      </c>
      <c r="AC271" s="26">
        <f t="shared" si="9"/>
        <v>144</v>
      </c>
      <c r="AD271" s="26">
        <f t="shared" si="9"/>
        <v>143</v>
      </c>
      <c r="AE271" s="26">
        <f t="shared" si="9"/>
        <v>151</v>
      </c>
      <c r="AF271" s="26">
        <f t="shared" si="9"/>
        <v>137</v>
      </c>
      <c r="AG271" s="26">
        <f t="shared" si="9"/>
        <v>145</v>
      </c>
      <c r="AH271" s="26">
        <f t="shared" si="9"/>
        <v>146</v>
      </c>
      <c r="AI271" s="26">
        <f t="shared" si="9"/>
        <v>156</v>
      </c>
      <c r="AJ271" s="26">
        <f t="shared" si="9"/>
        <v>162</v>
      </c>
      <c r="AK271" s="26"/>
    </row>
    <row r="272" spans="1:37" x14ac:dyDescent="0.2">
      <c r="A272" s="26" t="s">
        <v>242</v>
      </c>
      <c r="B272" s="26"/>
      <c r="C272" s="26">
        <f t="shared" si="2"/>
        <v>90</v>
      </c>
      <c r="D272" s="26">
        <f t="shared" si="9"/>
        <v>65</v>
      </c>
      <c r="E272" s="26">
        <f t="shared" si="9"/>
        <v>95</v>
      </c>
      <c r="F272" s="26">
        <f t="shared" si="9"/>
        <v>57</v>
      </c>
      <c r="G272" s="26">
        <f t="shared" si="9"/>
        <v>91</v>
      </c>
      <c r="H272" s="26">
        <f t="shared" si="9"/>
        <v>134</v>
      </c>
      <c r="I272" s="26">
        <f t="shared" si="9"/>
        <v>95</v>
      </c>
      <c r="J272" s="26">
        <f t="shared" si="9"/>
        <v>75</v>
      </c>
      <c r="K272" s="26">
        <f t="shared" si="9"/>
        <v>105</v>
      </c>
      <c r="L272" s="26">
        <f t="shared" si="9"/>
        <v>140</v>
      </c>
      <c r="M272" s="26">
        <f t="shared" si="9"/>
        <v>92</v>
      </c>
      <c r="N272" s="26">
        <f t="shared" si="9"/>
        <v>52</v>
      </c>
      <c r="O272" s="26">
        <f t="shared" si="9"/>
        <v>41</v>
      </c>
      <c r="P272" s="26">
        <f t="shared" si="9"/>
        <v>103</v>
      </c>
      <c r="Q272" s="26">
        <f t="shared" si="9"/>
        <v>97</v>
      </c>
      <c r="R272" s="26">
        <f t="shared" si="9"/>
        <v>111</v>
      </c>
      <c r="S272" s="26">
        <f t="shared" si="9"/>
        <v>105</v>
      </c>
      <c r="T272" s="26">
        <f t="shared" si="9"/>
        <v>118</v>
      </c>
      <c r="U272" s="26">
        <f t="shared" si="9"/>
        <v>136</v>
      </c>
      <c r="V272" s="26">
        <f t="shared" si="9"/>
        <v>85</v>
      </c>
      <c r="W272" s="26">
        <f t="shared" si="9"/>
        <v>98</v>
      </c>
      <c r="X272" s="26">
        <f t="shared" si="9"/>
        <v>109</v>
      </c>
      <c r="Y272" s="26">
        <f t="shared" si="9"/>
        <v>80</v>
      </c>
      <c r="Z272" s="26">
        <f t="shared" si="9"/>
        <v>61</v>
      </c>
      <c r="AA272" s="26">
        <f t="shared" si="9"/>
        <v>121</v>
      </c>
      <c r="AB272" s="26">
        <f t="shared" si="9"/>
        <v>41</v>
      </c>
      <c r="AC272" s="26">
        <f t="shared" si="9"/>
        <v>94</v>
      </c>
      <c r="AD272" s="26">
        <f t="shared" si="9"/>
        <v>114</v>
      </c>
      <c r="AE272" s="26">
        <f t="shared" si="9"/>
        <v>56</v>
      </c>
      <c r="AF272" s="26">
        <f t="shared" si="9"/>
        <v>99</v>
      </c>
      <c r="AG272" s="26">
        <f t="shared" si="9"/>
        <v>68</v>
      </c>
      <c r="AH272" s="26">
        <f t="shared" si="9"/>
        <v>75</v>
      </c>
      <c r="AI272" s="26">
        <f t="shared" si="9"/>
        <v>98</v>
      </c>
      <c r="AJ272" s="26">
        <f t="shared" si="9"/>
        <v>130</v>
      </c>
      <c r="AK272" s="26"/>
    </row>
    <row r="273" spans="1:37" x14ac:dyDescent="0.2">
      <c r="A273" s="26" t="s">
        <v>91</v>
      </c>
      <c r="B273" s="26"/>
      <c r="C273" s="26">
        <f t="shared" si="2"/>
        <v>148</v>
      </c>
      <c r="D273" s="26">
        <f t="shared" si="9"/>
        <v>133</v>
      </c>
      <c r="E273" s="26">
        <f t="shared" si="9"/>
        <v>124</v>
      </c>
      <c r="F273" s="26">
        <f t="shared" si="9"/>
        <v>138</v>
      </c>
      <c r="G273" s="26">
        <f t="shared" si="9"/>
        <v>130</v>
      </c>
      <c r="H273" s="26">
        <f t="shared" si="9"/>
        <v>141</v>
      </c>
      <c r="I273" s="26">
        <f t="shared" si="9"/>
        <v>144</v>
      </c>
      <c r="J273" s="26">
        <f t="shared" si="9"/>
        <v>114</v>
      </c>
      <c r="K273" s="26">
        <f t="shared" si="9"/>
        <v>149</v>
      </c>
      <c r="L273" s="26">
        <f t="shared" si="9"/>
        <v>129</v>
      </c>
      <c r="M273" s="26">
        <f t="shared" si="9"/>
        <v>144</v>
      </c>
      <c r="N273" s="26">
        <f t="shared" si="9"/>
        <v>145</v>
      </c>
      <c r="O273" s="26">
        <f t="shared" si="9"/>
        <v>137</v>
      </c>
      <c r="P273" s="26">
        <f t="shared" si="9"/>
        <v>152</v>
      </c>
      <c r="Q273" s="26">
        <f t="shared" si="9"/>
        <v>129</v>
      </c>
      <c r="R273" s="26">
        <f t="shared" si="9"/>
        <v>143</v>
      </c>
      <c r="S273" s="26">
        <f t="shared" si="9"/>
        <v>128</v>
      </c>
      <c r="T273" s="26">
        <f t="shared" si="9"/>
        <v>141</v>
      </c>
      <c r="U273" s="26">
        <f t="shared" si="9"/>
        <v>145</v>
      </c>
      <c r="V273" s="26">
        <f t="shared" si="9"/>
        <v>147</v>
      </c>
      <c r="W273" s="26">
        <f t="shared" si="9"/>
        <v>110</v>
      </c>
      <c r="X273" s="26">
        <f t="shared" si="9"/>
        <v>141</v>
      </c>
      <c r="Y273" s="26">
        <f t="shared" si="9"/>
        <v>158</v>
      </c>
      <c r="Z273" s="26">
        <f t="shared" si="9"/>
        <v>149</v>
      </c>
      <c r="AA273" s="26">
        <f t="shared" si="9"/>
        <v>141</v>
      </c>
      <c r="AB273" s="26">
        <f t="shared" si="9"/>
        <v>149</v>
      </c>
      <c r="AC273" s="26">
        <f t="shared" si="9"/>
        <v>144</v>
      </c>
      <c r="AD273" s="26">
        <f t="shared" si="9"/>
        <v>143</v>
      </c>
      <c r="AE273" s="26">
        <f t="shared" si="9"/>
        <v>134</v>
      </c>
      <c r="AF273" s="26">
        <f t="shared" si="9"/>
        <v>137</v>
      </c>
      <c r="AG273" s="26">
        <f t="shared" si="9"/>
        <v>125</v>
      </c>
      <c r="AH273" s="26">
        <f t="shared" si="9"/>
        <v>129</v>
      </c>
      <c r="AI273" s="26">
        <f t="shared" si="9"/>
        <v>156</v>
      </c>
      <c r="AJ273" s="26">
        <f t="shared" si="9"/>
        <v>141</v>
      </c>
      <c r="AK273" s="26"/>
    </row>
    <row r="274" spans="1:37" x14ac:dyDescent="0.2">
      <c r="A274" s="26" t="s">
        <v>93</v>
      </c>
      <c r="B274" s="26"/>
      <c r="C274" s="26">
        <f t="shared" si="2"/>
        <v>14</v>
      </c>
      <c r="D274" s="26">
        <f t="shared" si="9"/>
        <v>13</v>
      </c>
      <c r="E274" s="26">
        <f t="shared" si="9"/>
        <v>9</v>
      </c>
      <c r="F274" s="26">
        <f t="shared" si="9"/>
        <v>6</v>
      </c>
      <c r="G274" s="26">
        <f t="shared" si="9"/>
        <v>19</v>
      </c>
      <c r="H274" s="26">
        <f t="shared" si="9"/>
        <v>3</v>
      </c>
      <c r="I274" s="26">
        <f t="shared" si="9"/>
        <v>5</v>
      </c>
      <c r="J274" s="26">
        <f t="shared" si="9"/>
        <v>6</v>
      </c>
      <c r="K274" s="26">
        <f t="shared" si="9"/>
        <v>13</v>
      </c>
      <c r="L274" s="26">
        <f t="shared" si="9"/>
        <v>20</v>
      </c>
      <c r="M274" s="26">
        <f t="shared" ref="D274:AJ282" si="10">RANK(M70,M$8:M$194)</f>
        <v>17</v>
      </c>
      <c r="N274" s="26">
        <f t="shared" si="10"/>
        <v>9</v>
      </c>
      <c r="O274" s="26">
        <f t="shared" si="10"/>
        <v>11</v>
      </c>
      <c r="P274" s="26">
        <f t="shared" si="10"/>
        <v>10</v>
      </c>
      <c r="Q274" s="26">
        <f t="shared" si="10"/>
        <v>12</v>
      </c>
      <c r="R274" s="26">
        <f t="shared" si="10"/>
        <v>12</v>
      </c>
      <c r="S274" s="26">
        <f t="shared" si="10"/>
        <v>3</v>
      </c>
      <c r="T274" s="26">
        <f t="shared" si="10"/>
        <v>7</v>
      </c>
      <c r="U274" s="26">
        <f t="shared" si="10"/>
        <v>12</v>
      </c>
      <c r="V274" s="26">
        <f t="shared" si="10"/>
        <v>10</v>
      </c>
      <c r="W274" s="26">
        <f t="shared" si="10"/>
        <v>6</v>
      </c>
      <c r="X274" s="26">
        <f t="shared" si="10"/>
        <v>5</v>
      </c>
      <c r="Y274" s="26">
        <f t="shared" si="10"/>
        <v>10</v>
      </c>
      <c r="Z274" s="26">
        <f t="shared" si="10"/>
        <v>13</v>
      </c>
      <c r="AA274" s="26">
        <f t="shared" si="10"/>
        <v>10</v>
      </c>
      <c r="AB274" s="26">
        <f t="shared" si="10"/>
        <v>30</v>
      </c>
      <c r="AC274" s="26">
        <f t="shared" si="10"/>
        <v>16</v>
      </c>
      <c r="AD274" s="26">
        <f t="shared" si="10"/>
        <v>4</v>
      </c>
      <c r="AE274" s="26">
        <f t="shared" si="10"/>
        <v>11</v>
      </c>
      <c r="AF274" s="26">
        <f t="shared" si="10"/>
        <v>7</v>
      </c>
      <c r="AG274" s="26">
        <f t="shared" si="10"/>
        <v>10</v>
      </c>
      <c r="AH274" s="26">
        <f t="shared" si="10"/>
        <v>17</v>
      </c>
      <c r="AI274" s="26">
        <f t="shared" si="10"/>
        <v>9</v>
      </c>
      <c r="AJ274" s="26">
        <f t="shared" si="10"/>
        <v>8</v>
      </c>
      <c r="AK274" s="26"/>
    </row>
    <row r="275" spans="1:37" x14ac:dyDescent="0.2">
      <c r="A275" s="26" t="s">
        <v>94</v>
      </c>
      <c r="B275" s="26"/>
      <c r="C275" s="26">
        <f t="shared" si="2"/>
        <v>9</v>
      </c>
      <c r="D275" s="26">
        <f t="shared" si="10"/>
        <v>5</v>
      </c>
      <c r="E275" s="26">
        <f t="shared" si="10"/>
        <v>17</v>
      </c>
      <c r="F275" s="26">
        <f t="shared" si="10"/>
        <v>7</v>
      </c>
      <c r="G275" s="26">
        <f t="shared" si="10"/>
        <v>10</v>
      </c>
      <c r="H275" s="26">
        <f t="shared" si="10"/>
        <v>22</v>
      </c>
      <c r="I275" s="26">
        <f t="shared" si="10"/>
        <v>24</v>
      </c>
      <c r="J275" s="26">
        <f t="shared" si="10"/>
        <v>19</v>
      </c>
      <c r="K275" s="26">
        <f t="shared" si="10"/>
        <v>7</v>
      </c>
      <c r="L275" s="26">
        <f t="shared" si="10"/>
        <v>28</v>
      </c>
      <c r="M275" s="26">
        <f t="shared" si="10"/>
        <v>10</v>
      </c>
      <c r="N275" s="26">
        <f t="shared" si="10"/>
        <v>6</v>
      </c>
      <c r="O275" s="26">
        <f t="shared" si="10"/>
        <v>5</v>
      </c>
      <c r="P275" s="26">
        <f t="shared" si="10"/>
        <v>19</v>
      </c>
      <c r="Q275" s="26">
        <f t="shared" si="10"/>
        <v>5</v>
      </c>
      <c r="R275" s="26">
        <f t="shared" si="10"/>
        <v>19</v>
      </c>
      <c r="S275" s="26">
        <f t="shared" si="10"/>
        <v>25</v>
      </c>
      <c r="T275" s="26">
        <f t="shared" si="10"/>
        <v>36</v>
      </c>
      <c r="U275" s="26">
        <f t="shared" si="10"/>
        <v>18</v>
      </c>
      <c r="V275" s="26">
        <f t="shared" si="10"/>
        <v>15</v>
      </c>
      <c r="W275" s="26">
        <f t="shared" si="10"/>
        <v>40</v>
      </c>
      <c r="X275" s="26">
        <f t="shared" si="10"/>
        <v>44</v>
      </c>
      <c r="Y275" s="26">
        <f t="shared" si="10"/>
        <v>4</v>
      </c>
      <c r="Z275" s="26">
        <f t="shared" si="10"/>
        <v>5</v>
      </c>
      <c r="AA275" s="26">
        <f t="shared" si="10"/>
        <v>7</v>
      </c>
      <c r="AB275" s="26">
        <f t="shared" si="10"/>
        <v>5</v>
      </c>
      <c r="AC275" s="26">
        <f t="shared" si="10"/>
        <v>13</v>
      </c>
      <c r="AD275" s="26">
        <f t="shared" si="10"/>
        <v>63</v>
      </c>
      <c r="AE275" s="26">
        <f t="shared" si="10"/>
        <v>4</v>
      </c>
      <c r="AF275" s="26">
        <f t="shared" si="10"/>
        <v>16</v>
      </c>
      <c r="AG275" s="26">
        <f t="shared" si="10"/>
        <v>17</v>
      </c>
      <c r="AH275" s="26">
        <f t="shared" si="10"/>
        <v>5</v>
      </c>
      <c r="AI275" s="26">
        <f t="shared" si="10"/>
        <v>11</v>
      </c>
      <c r="AJ275" s="26">
        <f t="shared" si="10"/>
        <v>45</v>
      </c>
      <c r="AK275" s="26"/>
    </row>
    <row r="276" spans="1:37" x14ac:dyDescent="0.2">
      <c r="A276" s="26" t="s">
        <v>95</v>
      </c>
      <c r="B276" s="26"/>
      <c r="C276" s="26">
        <f t="shared" si="2"/>
        <v>99</v>
      </c>
      <c r="D276" s="26">
        <f t="shared" si="10"/>
        <v>100</v>
      </c>
      <c r="E276" s="26">
        <f t="shared" si="10"/>
        <v>84</v>
      </c>
      <c r="F276" s="26">
        <f t="shared" si="10"/>
        <v>49</v>
      </c>
      <c r="G276" s="26">
        <f t="shared" si="10"/>
        <v>116</v>
      </c>
      <c r="H276" s="26">
        <f t="shared" si="10"/>
        <v>65</v>
      </c>
      <c r="I276" s="26">
        <f t="shared" si="10"/>
        <v>104</v>
      </c>
      <c r="J276" s="26">
        <f t="shared" si="10"/>
        <v>75</v>
      </c>
      <c r="K276" s="26">
        <f t="shared" si="10"/>
        <v>85</v>
      </c>
      <c r="L276" s="26">
        <f t="shared" si="10"/>
        <v>90</v>
      </c>
      <c r="M276" s="26">
        <f t="shared" si="10"/>
        <v>89</v>
      </c>
      <c r="N276" s="26">
        <f t="shared" si="10"/>
        <v>77</v>
      </c>
      <c r="O276" s="26">
        <f t="shared" si="10"/>
        <v>109</v>
      </c>
      <c r="P276" s="26">
        <f t="shared" si="10"/>
        <v>70</v>
      </c>
      <c r="Q276" s="26">
        <f t="shared" si="10"/>
        <v>120</v>
      </c>
      <c r="R276" s="26">
        <f t="shared" si="10"/>
        <v>93</v>
      </c>
      <c r="S276" s="26">
        <f t="shared" si="10"/>
        <v>51</v>
      </c>
      <c r="T276" s="26">
        <f t="shared" si="10"/>
        <v>78</v>
      </c>
      <c r="U276" s="26">
        <f t="shared" si="10"/>
        <v>88</v>
      </c>
      <c r="V276" s="26">
        <f t="shared" si="10"/>
        <v>100</v>
      </c>
      <c r="W276" s="26">
        <f t="shared" si="10"/>
        <v>99</v>
      </c>
      <c r="X276" s="26">
        <f t="shared" si="10"/>
        <v>61</v>
      </c>
      <c r="Y276" s="26">
        <f t="shared" si="10"/>
        <v>90</v>
      </c>
      <c r="Z276" s="26">
        <f t="shared" si="10"/>
        <v>88</v>
      </c>
      <c r="AA276" s="26">
        <f t="shared" si="10"/>
        <v>72</v>
      </c>
      <c r="AB276" s="26">
        <f t="shared" si="10"/>
        <v>127</v>
      </c>
      <c r="AC276" s="26">
        <f t="shared" si="10"/>
        <v>104</v>
      </c>
      <c r="AD276" s="26">
        <f t="shared" si="10"/>
        <v>68</v>
      </c>
      <c r="AE276" s="26">
        <f t="shared" si="10"/>
        <v>102</v>
      </c>
      <c r="AF276" s="26">
        <f t="shared" si="10"/>
        <v>61</v>
      </c>
      <c r="AG276" s="26">
        <f t="shared" si="10"/>
        <v>85</v>
      </c>
      <c r="AH276" s="26">
        <f t="shared" si="10"/>
        <v>105</v>
      </c>
      <c r="AI276" s="26">
        <f t="shared" si="10"/>
        <v>76</v>
      </c>
      <c r="AJ276" s="26">
        <f t="shared" si="10"/>
        <v>97</v>
      </c>
      <c r="AK276" s="26"/>
    </row>
    <row r="277" spans="1:37" x14ac:dyDescent="0.2">
      <c r="A277" s="26" t="s">
        <v>96</v>
      </c>
      <c r="B277" s="26"/>
      <c r="C277" s="26">
        <f t="shared" ref="C277:R340" si="11">RANK(C73,C$8:C$194)</f>
        <v>40</v>
      </c>
      <c r="D277" s="26">
        <f t="shared" si="11"/>
        <v>22</v>
      </c>
      <c r="E277" s="26">
        <f t="shared" si="11"/>
        <v>31</v>
      </c>
      <c r="F277" s="26">
        <f t="shared" si="11"/>
        <v>45</v>
      </c>
      <c r="G277" s="26">
        <f t="shared" si="11"/>
        <v>53</v>
      </c>
      <c r="H277" s="26">
        <f t="shared" si="11"/>
        <v>45</v>
      </c>
      <c r="I277" s="26">
        <f t="shared" si="11"/>
        <v>23</v>
      </c>
      <c r="J277" s="26">
        <f t="shared" si="11"/>
        <v>9</v>
      </c>
      <c r="K277" s="26">
        <f t="shared" si="11"/>
        <v>57</v>
      </c>
      <c r="L277" s="26">
        <f t="shared" si="11"/>
        <v>42</v>
      </c>
      <c r="M277" s="26">
        <f t="shared" si="11"/>
        <v>15</v>
      </c>
      <c r="N277" s="26">
        <f t="shared" si="11"/>
        <v>34</v>
      </c>
      <c r="O277" s="26">
        <f t="shared" si="11"/>
        <v>52</v>
      </c>
      <c r="P277" s="26">
        <f t="shared" si="11"/>
        <v>43</v>
      </c>
      <c r="Q277" s="26">
        <f t="shared" si="11"/>
        <v>24</v>
      </c>
      <c r="R277" s="26">
        <f t="shared" si="11"/>
        <v>51</v>
      </c>
      <c r="S277" s="26">
        <f t="shared" si="10"/>
        <v>49</v>
      </c>
      <c r="T277" s="26">
        <f t="shared" si="10"/>
        <v>33</v>
      </c>
      <c r="U277" s="26">
        <f t="shared" si="10"/>
        <v>56</v>
      </c>
      <c r="V277" s="26">
        <f t="shared" si="10"/>
        <v>23</v>
      </c>
      <c r="W277" s="26">
        <f t="shared" si="10"/>
        <v>21</v>
      </c>
      <c r="X277" s="26">
        <f t="shared" si="10"/>
        <v>19</v>
      </c>
      <c r="Y277" s="26">
        <f t="shared" si="10"/>
        <v>52</v>
      </c>
      <c r="Z277" s="26">
        <f t="shared" si="10"/>
        <v>45</v>
      </c>
      <c r="AA277" s="26">
        <f t="shared" si="10"/>
        <v>58</v>
      </c>
      <c r="AB277" s="26">
        <f t="shared" si="10"/>
        <v>78</v>
      </c>
      <c r="AC277" s="26">
        <f t="shared" si="10"/>
        <v>41</v>
      </c>
      <c r="AD277" s="26">
        <f t="shared" si="10"/>
        <v>43</v>
      </c>
      <c r="AE277" s="26">
        <f t="shared" si="10"/>
        <v>30</v>
      </c>
      <c r="AF277" s="26">
        <f t="shared" si="10"/>
        <v>50</v>
      </c>
      <c r="AG277" s="26">
        <f t="shared" si="10"/>
        <v>31</v>
      </c>
      <c r="AH277" s="26">
        <f t="shared" si="10"/>
        <v>50</v>
      </c>
      <c r="AI277" s="26">
        <f t="shared" si="10"/>
        <v>48</v>
      </c>
      <c r="AJ277" s="26">
        <f t="shared" si="10"/>
        <v>13</v>
      </c>
      <c r="AK277" s="26"/>
    </row>
    <row r="278" spans="1:37" x14ac:dyDescent="0.2">
      <c r="A278" s="26" t="s">
        <v>97</v>
      </c>
      <c r="B278" s="26"/>
      <c r="C278" s="26">
        <f t="shared" si="11"/>
        <v>50</v>
      </c>
      <c r="D278" s="26">
        <f t="shared" si="10"/>
        <v>63</v>
      </c>
      <c r="E278" s="26">
        <f t="shared" si="10"/>
        <v>98</v>
      </c>
      <c r="F278" s="26">
        <f t="shared" si="10"/>
        <v>54</v>
      </c>
      <c r="G278" s="26">
        <f t="shared" si="10"/>
        <v>36</v>
      </c>
      <c r="H278" s="26">
        <f t="shared" si="10"/>
        <v>68</v>
      </c>
      <c r="I278" s="26">
        <f t="shared" si="10"/>
        <v>74</v>
      </c>
      <c r="J278" s="26">
        <f t="shared" si="10"/>
        <v>53</v>
      </c>
      <c r="K278" s="26">
        <f t="shared" si="10"/>
        <v>54</v>
      </c>
      <c r="L278" s="26">
        <f t="shared" si="10"/>
        <v>19</v>
      </c>
      <c r="M278" s="26">
        <f t="shared" si="10"/>
        <v>45</v>
      </c>
      <c r="N278" s="26">
        <f t="shared" si="10"/>
        <v>59</v>
      </c>
      <c r="O278" s="26">
        <f t="shared" si="10"/>
        <v>56</v>
      </c>
      <c r="P278" s="26">
        <f t="shared" si="10"/>
        <v>16</v>
      </c>
      <c r="Q278" s="26">
        <f t="shared" si="10"/>
        <v>49</v>
      </c>
      <c r="R278" s="26">
        <f t="shared" si="10"/>
        <v>54</v>
      </c>
      <c r="S278" s="26">
        <f t="shared" si="10"/>
        <v>70</v>
      </c>
      <c r="T278" s="26">
        <f t="shared" si="10"/>
        <v>38</v>
      </c>
      <c r="U278" s="26">
        <f t="shared" si="10"/>
        <v>53</v>
      </c>
      <c r="V278" s="26">
        <f t="shared" si="10"/>
        <v>58</v>
      </c>
      <c r="W278" s="26">
        <f t="shared" si="10"/>
        <v>66</v>
      </c>
      <c r="X278" s="26">
        <f t="shared" si="10"/>
        <v>102</v>
      </c>
      <c r="Y278" s="26">
        <f t="shared" si="10"/>
        <v>47</v>
      </c>
      <c r="Z278" s="26">
        <f t="shared" si="10"/>
        <v>30</v>
      </c>
      <c r="AA278" s="26">
        <f t="shared" si="10"/>
        <v>62</v>
      </c>
      <c r="AB278" s="26">
        <f t="shared" si="10"/>
        <v>50</v>
      </c>
      <c r="AC278" s="26">
        <f t="shared" si="10"/>
        <v>55</v>
      </c>
      <c r="AD278" s="26">
        <f t="shared" si="10"/>
        <v>114</v>
      </c>
      <c r="AE278" s="26">
        <f t="shared" si="10"/>
        <v>63</v>
      </c>
      <c r="AF278" s="26">
        <f t="shared" si="10"/>
        <v>83</v>
      </c>
      <c r="AG278" s="26">
        <f t="shared" si="10"/>
        <v>46</v>
      </c>
      <c r="AH278" s="26">
        <f t="shared" si="10"/>
        <v>40</v>
      </c>
      <c r="AI278" s="26">
        <f t="shared" si="10"/>
        <v>60</v>
      </c>
      <c r="AJ278" s="26">
        <f t="shared" si="10"/>
        <v>101</v>
      </c>
      <c r="AK278" s="26"/>
    </row>
    <row r="279" spans="1:37" x14ac:dyDescent="0.2">
      <c r="A279" s="26" t="s">
        <v>98</v>
      </c>
      <c r="B279" s="26"/>
      <c r="C279" s="26">
        <f t="shared" si="11"/>
        <v>165</v>
      </c>
      <c r="D279" s="26">
        <f t="shared" si="10"/>
        <v>133</v>
      </c>
      <c r="E279" s="26">
        <f t="shared" si="10"/>
        <v>157</v>
      </c>
      <c r="F279" s="26">
        <f t="shared" si="10"/>
        <v>138</v>
      </c>
      <c r="G279" s="26">
        <f t="shared" si="10"/>
        <v>153</v>
      </c>
      <c r="H279" s="26">
        <f t="shared" si="10"/>
        <v>141</v>
      </c>
      <c r="I279" s="26">
        <f t="shared" si="10"/>
        <v>158</v>
      </c>
      <c r="J279" s="26">
        <f t="shared" si="10"/>
        <v>114</v>
      </c>
      <c r="K279" s="26">
        <f t="shared" si="10"/>
        <v>149</v>
      </c>
      <c r="L279" s="26">
        <f t="shared" si="10"/>
        <v>155</v>
      </c>
      <c r="M279" s="26">
        <f t="shared" si="10"/>
        <v>144</v>
      </c>
      <c r="N279" s="26">
        <f t="shared" si="10"/>
        <v>145</v>
      </c>
      <c r="O279" s="26">
        <f t="shared" si="10"/>
        <v>151</v>
      </c>
      <c r="P279" s="26">
        <f t="shared" si="10"/>
        <v>152</v>
      </c>
      <c r="Q279" s="26">
        <f t="shared" si="10"/>
        <v>155</v>
      </c>
      <c r="R279" s="26">
        <f t="shared" si="10"/>
        <v>143</v>
      </c>
      <c r="S279" s="26">
        <f t="shared" si="10"/>
        <v>128</v>
      </c>
      <c r="T279" s="26">
        <f t="shared" si="10"/>
        <v>141</v>
      </c>
      <c r="U279" s="26">
        <f t="shared" si="10"/>
        <v>145</v>
      </c>
      <c r="V279" s="26">
        <f t="shared" si="10"/>
        <v>147</v>
      </c>
      <c r="W279" s="26">
        <f t="shared" si="10"/>
        <v>152</v>
      </c>
      <c r="X279" s="26">
        <f t="shared" si="10"/>
        <v>141</v>
      </c>
      <c r="Y279" s="26">
        <f t="shared" si="10"/>
        <v>154</v>
      </c>
      <c r="Z279" s="26">
        <f t="shared" si="10"/>
        <v>149</v>
      </c>
      <c r="AA279" s="26">
        <f t="shared" si="10"/>
        <v>141</v>
      </c>
      <c r="AB279" s="26">
        <f t="shared" si="10"/>
        <v>149</v>
      </c>
      <c r="AC279" s="26">
        <f t="shared" si="10"/>
        <v>144</v>
      </c>
      <c r="AD279" s="26">
        <f t="shared" si="10"/>
        <v>114</v>
      </c>
      <c r="AE279" s="26">
        <f t="shared" si="10"/>
        <v>151</v>
      </c>
      <c r="AF279" s="26">
        <f t="shared" si="10"/>
        <v>137</v>
      </c>
      <c r="AG279" s="26">
        <f t="shared" si="10"/>
        <v>145</v>
      </c>
      <c r="AH279" s="26">
        <f t="shared" si="10"/>
        <v>146</v>
      </c>
      <c r="AI279" s="26">
        <f t="shared" si="10"/>
        <v>148</v>
      </c>
      <c r="AJ279" s="26">
        <f t="shared" si="10"/>
        <v>152</v>
      </c>
      <c r="AK279" s="26"/>
    </row>
    <row r="280" spans="1:37" x14ac:dyDescent="0.2">
      <c r="A280" s="2" t="s">
        <v>198</v>
      </c>
      <c r="C280" s="26">
        <f t="shared" si="11"/>
        <v>122</v>
      </c>
      <c r="D280" s="26">
        <f t="shared" si="10"/>
        <v>127</v>
      </c>
      <c r="E280" s="26">
        <f t="shared" si="10"/>
        <v>133</v>
      </c>
      <c r="F280" s="26">
        <f t="shared" si="10"/>
        <v>82</v>
      </c>
      <c r="G280" s="26">
        <f t="shared" si="10"/>
        <v>144</v>
      </c>
      <c r="H280" s="26">
        <f t="shared" si="10"/>
        <v>83</v>
      </c>
      <c r="I280" s="26">
        <f t="shared" si="10"/>
        <v>150</v>
      </c>
      <c r="J280" s="26">
        <f t="shared" si="10"/>
        <v>90</v>
      </c>
      <c r="K280" s="26">
        <f t="shared" si="10"/>
        <v>129</v>
      </c>
      <c r="L280" s="26">
        <f t="shared" si="10"/>
        <v>116</v>
      </c>
      <c r="M280" s="26">
        <f t="shared" si="10"/>
        <v>118</v>
      </c>
      <c r="N280" s="26">
        <f t="shared" si="10"/>
        <v>115</v>
      </c>
      <c r="O280" s="26">
        <f t="shared" si="10"/>
        <v>129</v>
      </c>
      <c r="P280" s="26">
        <f t="shared" si="10"/>
        <v>109</v>
      </c>
      <c r="Q280" s="26">
        <f t="shared" si="10"/>
        <v>111</v>
      </c>
      <c r="R280" s="26">
        <f t="shared" si="10"/>
        <v>136</v>
      </c>
      <c r="S280" s="26">
        <f t="shared" si="10"/>
        <v>75</v>
      </c>
      <c r="T280" s="26">
        <f t="shared" si="10"/>
        <v>111</v>
      </c>
      <c r="U280" s="26">
        <f t="shared" si="10"/>
        <v>107</v>
      </c>
      <c r="V280" s="26">
        <f t="shared" si="10"/>
        <v>105</v>
      </c>
      <c r="W280" s="26">
        <f t="shared" si="10"/>
        <v>137</v>
      </c>
      <c r="X280" s="26">
        <f t="shared" si="10"/>
        <v>87</v>
      </c>
      <c r="Y280" s="26">
        <f t="shared" si="10"/>
        <v>110</v>
      </c>
      <c r="Z280" s="26">
        <f t="shared" si="10"/>
        <v>106</v>
      </c>
      <c r="AA280" s="26">
        <f t="shared" si="10"/>
        <v>125</v>
      </c>
      <c r="AB280" s="26">
        <f t="shared" si="10"/>
        <v>140</v>
      </c>
      <c r="AC280" s="26">
        <f t="shared" si="10"/>
        <v>108</v>
      </c>
      <c r="AD280" s="26">
        <f t="shared" si="10"/>
        <v>93</v>
      </c>
      <c r="AE280" s="26">
        <f t="shared" si="10"/>
        <v>115</v>
      </c>
      <c r="AF280" s="26">
        <f t="shared" si="10"/>
        <v>94</v>
      </c>
      <c r="AG280" s="26">
        <f t="shared" si="10"/>
        <v>131</v>
      </c>
      <c r="AH280" s="26">
        <f t="shared" si="10"/>
        <v>125</v>
      </c>
      <c r="AI280" s="26">
        <f t="shared" si="10"/>
        <v>99</v>
      </c>
      <c r="AJ280" s="26">
        <f t="shared" si="10"/>
        <v>131</v>
      </c>
      <c r="AK280" s="26"/>
    </row>
    <row r="281" spans="1:37" x14ac:dyDescent="0.2">
      <c r="A281" s="2" t="s">
        <v>99</v>
      </c>
      <c r="C281" s="26">
        <f t="shared" si="11"/>
        <v>161</v>
      </c>
      <c r="D281" s="26">
        <f t="shared" si="10"/>
        <v>133</v>
      </c>
      <c r="E281" s="26">
        <f t="shared" si="10"/>
        <v>157</v>
      </c>
      <c r="F281" s="26">
        <f t="shared" si="10"/>
        <v>138</v>
      </c>
      <c r="G281" s="26">
        <f t="shared" si="10"/>
        <v>153</v>
      </c>
      <c r="H281" s="26">
        <f t="shared" si="10"/>
        <v>141</v>
      </c>
      <c r="I281" s="26">
        <f t="shared" si="10"/>
        <v>158</v>
      </c>
      <c r="J281" s="26">
        <f t="shared" si="10"/>
        <v>114</v>
      </c>
      <c r="K281" s="26">
        <f t="shared" si="10"/>
        <v>122</v>
      </c>
      <c r="L281" s="26">
        <f t="shared" si="10"/>
        <v>155</v>
      </c>
      <c r="M281" s="26">
        <f t="shared" si="10"/>
        <v>144</v>
      </c>
      <c r="N281" s="26">
        <f t="shared" si="10"/>
        <v>145</v>
      </c>
      <c r="O281" s="26">
        <f t="shared" si="10"/>
        <v>151</v>
      </c>
      <c r="P281" s="26">
        <f t="shared" si="10"/>
        <v>152</v>
      </c>
      <c r="Q281" s="26">
        <f t="shared" si="10"/>
        <v>133</v>
      </c>
      <c r="R281" s="26">
        <f t="shared" si="10"/>
        <v>143</v>
      </c>
      <c r="S281" s="26">
        <f t="shared" si="10"/>
        <v>128</v>
      </c>
      <c r="T281" s="26">
        <f t="shared" si="10"/>
        <v>141</v>
      </c>
      <c r="U281" s="26">
        <f t="shared" si="10"/>
        <v>145</v>
      </c>
      <c r="V281" s="26">
        <f t="shared" si="10"/>
        <v>147</v>
      </c>
      <c r="W281" s="26">
        <f t="shared" si="10"/>
        <v>158</v>
      </c>
      <c r="X281" s="26">
        <f t="shared" si="10"/>
        <v>141</v>
      </c>
      <c r="Y281" s="26">
        <f t="shared" si="10"/>
        <v>158</v>
      </c>
      <c r="Z281" s="26">
        <f t="shared" si="10"/>
        <v>129</v>
      </c>
      <c r="AA281" s="26">
        <f t="shared" si="10"/>
        <v>141</v>
      </c>
      <c r="AB281" s="26">
        <f t="shared" si="10"/>
        <v>115</v>
      </c>
      <c r="AC281" s="26">
        <f t="shared" si="10"/>
        <v>144</v>
      </c>
      <c r="AD281" s="26">
        <f t="shared" si="10"/>
        <v>143</v>
      </c>
      <c r="AE281" s="26">
        <f t="shared" si="10"/>
        <v>134</v>
      </c>
      <c r="AF281" s="26">
        <f t="shared" si="10"/>
        <v>137</v>
      </c>
      <c r="AG281" s="26">
        <f t="shared" si="10"/>
        <v>145</v>
      </c>
      <c r="AH281" s="26">
        <f t="shared" si="10"/>
        <v>146</v>
      </c>
      <c r="AI281" s="26">
        <f t="shared" si="10"/>
        <v>156</v>
      </c>
      <c r="AJ281" s="26">
        <f t="shared" si="10"/>
        <v>162</v>
      </c>
      <c r="AK281" s="26"/>
    </row>
    <row r="282" spans="1:37" x14ac:dyDescent="0.2">
      <c r="A282" s="2" t="s">
        <v>161</v>
      </c>
      <c r="C282" s="26">
        <f t="shared" si="11"/>
        <v>145</v>
      </c>
      <c r="D282" s="26">
        <f t="shared" si="10"/>
        <v>133</v>
      </c>
      <c r="E282" s="26">
        <f t="shared" si="10"/>
        <v>140</v>
      </c>
      <c r="F282" s="26">
        <f t="shared" si="10"/>
        <v>138</v>
      </c>
      <c r="G282" s="26">
        <f t="shared" si="10"/>
        <v>131</v>
      </c>
      <c r="H282" s="26">
        <f t="shared" si="10"/>
        <v>141</v>
      </c>
      <c r="I282" s="26">
        <f t="shared" si="10"/>
        <v>127</v>
      </c>
      <c r="J282" s="26">
        <f t="shared" si="10"/>
        <v>114</v>
      </c>
      <c r="K282" s="26">
        <f t="shared" si="10"/>
        <v>149</v>
      </c>
      <c r="L282" s="26">
        <f t="shared" si="10"/>
        <v>145</v>
      </c>
      <c r="M282" s="26">
        <f t="shared" si="10"/>
        <v>144</v>
      </c>
      <c r="N282" s="26">
        <f t="shared" si="10"/>
        <v>145</v>
      </c>
      <c r="O282" s="26">
        <f t="shared" si="10"/>
        <v>101</v>
      </c>
      <c r="P282" s="26">
        <f t="shared" si="10"/>
        <v>152</v>
      </c>
      <c r="Q282" s="26">
        <f t="shared" si="10"/>
        <v>147</v>
      </c>
      <c r="R282" s="26">
        <f t="shared" si="10"/>
        <v>143</v>
      </c>
      <c r="S282" s="26">
        <f t="shared" ref="D282:AJ290" si="12">RANK(S78,S$8:S$194)</f>
        <v>128</v>
      </c>
      <c r="T282" s="26">
        <f t="shared" si="12"/>
        <v>141</v>
      </c>
      <c r="U282" s="26">
        <f t="shared" si="12"/>
        <v>145</v>
      </c>
      <c r="V282" s="26">
        <f t="shared" si="12"/>
        <v>147</v>
      </c>
      <c r="W282" s="26">
        <f t="shared" si="12"/>
        <v>158</v>
      </c>
      <c r="X282" s="26">
        <f t="shared" si="12"/>
        <v>141</v>
      </c>
      <c r="Y282" s="26">
        <f t="shared" si="12"/>
        <v>134</v>
      </c>
      <c r="Z282" s="26">
        <f t="shared" si="12"/>
        <v>149</v>
      </c>
      <c r="AA282" s="26">
        <f t="shared" si="12"/>
        <v>141</v>
      </c>
      <c r="AB282" s="26">
        <f t="shared" si="12"/>
        <v>85</v>
      </c>
      <c r="AC282" s="26">
        <f t="shared" si="12"/>
        <v>144</v>
      </c>
      <c r="AD282" s="26">
        <f t="shared" si="12"/>
        <v>143</v>
      </c>
      <c r="AE282" s="26">
        <f t="shared" si="12"/>
        <v>138</v>
      </c>
      <c r="AF282" s="26">
        <f t="shared" si="12"/>
        <v>137</v>
      </c>
      <c r="AG282" s="26">
        <f t="shared" si="12"/>
        <v>145</v>
      </c>
      <c r="AH282" s="26">
        <f t="shared" si="12"/>
        <v>123</v>
      </c>
      <c r="AI282" s="26">
        <f t="shared" si="12"/>
        <v>156</v>
      </c>
      <c r="AJ282" s="26">
        <f t="shared" si="12"/>
        <v>152</v>
      </c>
      <c r="AK282" s="26"/>
    </row>
    <row r="283" spans="1:37" x14ac:dyDescent="0.2">
      <c r="A283" s="2" t="s">
        <v>100</v>
      </c>
      <c r="C283" s="26">
        <f t="shared" si="11"/>
        <v>34</v>
      </c>
      <c r="D283" s="26">
        <f t="shared" si="12"/>
        <v>42</v>
      </c>
      <c r="E283" s="26">
        <f t="shared" si="12"/>
        <v>60</v>
      </c>
      <c r="F283" s="26">
        <f t="shared" si="12"/>
        <v>29</v>
      </c>
      <c r="G283" s="26">
        <f t="shared" si="12"/>
        <v>29</v>
      </c>
      <c r="H283" s="26">
        <f t="shared" si="12"/>
        <v>26</v>
      </c>
      <c r="I283" s="26">
        <f t="shared" si="12"/>
        <v>67</v>
      </c>
      <c r="J283" s="26">
        <f t="shared" si="12"/>
        <v>75</v>
      </c>
      <c r="K283" s="26">
        <f t="shared" si="12"/>
        <v>10</v>
      </c>
      <c r="L283" s="26">
        <f t="shared" si="12"/>
        <v>31</v>
      </c>
      <c r="M283" s="26">
        <f t="shared" si="12"/>
        <v>19</v>
      </c>
      <c r="N283" s="26">
        <f t="shared" si="12"/>
        <v>32</v>
      </c>
      <c r="O283" s="26">
        <f t="shared" si="12"/>
        <v>19</v>
      </c>
      <c r="P283" s="26">
        <f t="shared" si="12"/>
        <v>28</v>
      </c>
      <c r="Q283" s="26">
        <f t="shared" si="12"/>
        <v>27</v>
      </c>
      <c r="R283" s="26">
        <f t="shared" si="12"/>
        <v>29</v>
      </c>
      <c r="S283" s="26">
        <f t="shared" si="12"/>
        <v>17</v>
      </c>
      <c r="T283" s="26">
        <f t="shared" si="12"/>
        <v>46</v>
      </c>
      <c r="U283" s="26">
        <f t="shared" si="12"/>
        <v>48</v>
      </c>
      <c r="V283" s="26">
        <f t="shared" si="12"/>
        <v>37</v>
      </c>
      <c r="W283" s="26">
        <f t="shared" si="12"/>
        <v>64</v>
      </c>
      <c r="X283" s="26">
        <f t="shared" si="12"/>
        <v>55</v>
      </c>
      <c r="Y283" s="26">
        <f t="shared" si="12"/>
        <v>23</v>
      </c>
      <c r="Z283" s="26">
        <f t="shared" si="12"/>
        <v>18</v>
      </c>
      <c r="AA283" s="26">
        <f t="shared" si="12"/>
        <v>21</v>
      </c>
      <c r="AB283" s="26">
        <f t="shared" si="12"/>
        <v>29</v>
      </c>
      <c r="AC283" s="26">
        <f t="shared" si="12"/>
        <v>29</v>
      </c>
      <c r="AD283" s="26">
        <f t="shared" si="12"/>
        <v>61</v>
      </c>
      <c r="AE283" s="26">
        <f t="shared" si="12"/>
        <v>28</v>
      </c>
      <c r="AF283" s="26">
        <f t="shared" si="12"/>
        <v>29</v>
      </c>
      <c r="AG283" s="26">
        <f t="shared" si="12"/>
        <v>56</v>
      </c>
      <c r="AH283" s="26">
        <f t="shared" si="12"/>
        <v>22</v>
      </c>
      <c r="AI283" s="26">
        <f t="shared" si="12"/>
        <v>19</v>
      </c>
      <c r="AJ283" s="26">
        <f t="shared" si="12"/>
        <v>67</v>
      </c>
      <c r="AK283" s="26"/>
    </row>
    <row r="284" spans="1:37" x14ac:dyDescent="0.2">
      <c r="A284" s="26" t="s">
        <v>101</v>
      </c>
      <c r="C284" s="26">
        <f t="shared" si="11"/>
        <v>168</v>
      </c>
      <c r="D284" s="26">
        <f t="shared" si="12"/>
        <v>133</v>
      </c>
      <c r="E284" s="26">
        <f t="shared" si="12"/>
        <v>157</v>
      </c>
      <c r="F284" s="26">
        <f t="shared" si="12"/>
        <v>138</v>
      </c>
      <c r="G284" s="26">
        <f t="shared" si="12"/>
        <v>153</v>
      </c>
      <c r="H284" s="26">
        <f t="shared" si="12"/>
        <v>141</v>
      </c>
      <c r="I284" s="26">
        <f t="shared" si="12"/>
        <v>158</v>
      </c>
      <c r="J284" s="26">
        <f t="shared" si="12"/>
        <v>114</v>
      </c>
      <c r="K284" s="26">
        <f t="shared" si="12"/>
        <v>149</v>
      </c>
      <c r="L284" s="26">
        <f t="shared" si="12"/>
        <v>151</v>
      </c>
      <c r="M284" s="26">
        <f t="shared" si="12"/>
        <v>144</v>
      </c>
      <c r="N284" s="26">
        <f t="shared" si="12"/>
        <v>145</v>
      </c>
      <c r="O284" s="26">
        <f t="shared" si="12"/>
        <v>151</v>
      </c>
      <c r="P284" s="26">
        <f t="shared" si="12"/>
        <v>152</v>
      </c>
      <c r="Q284" s="26">
        <f t="shared" si="12"/>
        <v>155</v>
      </c>
      <c r="R284" s="26">
        <f t="shared" si="12"/>
        <v>143</v>
      </c>
      <c r="S284" s="26">
        <f t="shared" si="12"/>
        <v>128</v>
      </c>
      <c r="T284" s="26">
        <f t="shared" si="12"/>
        <v>141</v>
      </c>
      <c r="U284" s="26">
        <f t="shared" si="12"/>
        <v>145</v>
      </c>
      <c r="V284" s="26">
        <f t="shared" si="12"/>
        <v>147</v>
      </c>
      <c r="W284" s="26">
        <f t="shared" si="12"/>
        <v>158</v>
      </c>
      <c r="X284" s="26">
        <f t="shared" si="12"/>
        <v>141</v>
      </c>
      <c r="Y284" s="26">
        <f t="shared" si="12"/>
        <v>158</v>
      </c>
      <c r="Z284" s="26">
        <f t="shared" si="12"/>
        <v>149</v>
      </c>
      <c r="AA284" s="26">
        <f t="shared" si="12"/>
        <v>141</v>
      </c>
      <c r="AB284" s="26">
        <f t="shared" si="12"/>
        <v>149</v>
      </c>
      <c r="AC284" s="26">
        <f t="shared" si="12"/>
        <v>144</v>
      </c>
      <c r="AD284" s="26">
        <f t="shared" si="12"/>
        <v>143</v>
      </c>
      <c r="AE284" s="26">
        <f t="shared" si="12"/>
        <v>151</v>
      </c>
      <c r="AF284" s="26">
        <f t="shared" si="12"/>
        <v>137</v>
      </c>
      <c r="AG284" s="26">
        <f t="shared" si="12"/>
        <v>145</v>
      </c>
      <c r="AH284" s="26">
        <f t="shared" si="12"/>
        <v>146</v>
      </c>
      <c r="AI284" s="26">
        <f t="shared" si="12"/>
        <v>156</v>
      </c>
      <c r="AJ284" s="26">
        <f t="shared" si="12"/>
        <v>162</v>
      </c>
      <c r="AK284" s="26"/>
    </row>
    <row r="285" spans="1:37" x14ac:dyDescent="0.2">
      <c r="A285" s="26" t="s">
        <v>102</v>
      </c>
      <c r="C285" s="26">
        <f t="shared" si="11"/>
        <v>172</v>
      </c>
      <c r="D285" s="26">
        <f t="shared" si="12"/>
        <v>133</v>
      </c>
      <c r="E285" s="26">
        <f t="shared" si="12"/>
        <v>157</v>
      </c>
      <c r="F285" s="26">
        <f t="shared" si="12"/>
        <v>138</v>
      </c>
      <c r="G285" s="26">
        <f t="shared" si="12"/>
        <v>153</v>
      </c>
      <c r="H285" s="26">
        <f t="shared" si="12"/>
        <v>141</v>
      </c>
      <c r="I285" s="26">
        <f t="shared" si="12"/>
        <v>158</v>
      </c>
      <c r="J285" s="26">
        <f t="shared" si="12"/>
        <v>114</v>
      </c>
      <c r="K285" s="26">
        <f t="shared" si="12"/>
        <v>149</v>
      </c>
      <c r="L285" s="26">
        <f t="shared" si="12"/>
        <v>155</v>
      </c>
      <c r="M285" s="26">
        <f t="shared" si="12"/>
        <v>144</v>
      </c>
      <c r="N285" s="26">
        <f t="shared" si="12"/>
        <v>128</v>
      </c>
      <c r="O285" s="26">
        <f t="shared" si="12"/>
        <v>151</v>
      </c>
      <c r="P285" s="26">
        <f t="shared" si="12"/>
        <v>152</v>
      </c>
      <c r="Q285" s="26">
        <f t="shared" si="12"/>
        <v>155</v>
      </c>
      <c r="R285" s="26">
        <f t="shared" si="12"/>
        <v>143</v>
      </c>
      <c r="S285" s="26">
        <f t="shared" si="12"/>
        <v>128</v>
      </c>
      <c r="T285" s="26">
        <f t="shared" si="12"/>
        <v>141</v>
      </c>
      <c r="U285" s="26">
        <f t="shared" si="12"/>
        <v>145</v>
      </c>
      <c r="V285" s="26">
        <f t="shared" si="12"/>
        <v>147</v>
      </c>
      <c r="W285" s="26">
        <f t="shared" si="12"/>
        <v>158</v>
      </c>
      <c r="X285" s="26">
        <f t="shared" si="12"/>
        <v>141</v>
      </c>
      <c r="Y285" s="26">
        <f t="shared" si="12"/>
        <v>158</v>
      </c>
      <c r="Z285" s="26">
        <f t="shared" si="12"/>
        <v>149</v>
      </c>
      <c r="AA285" s="26">
        <f t="shared" si="12"/>
        <v>141</v>
      </c>
      <c r="AB285" s="26">
        <f t="shared" si="12"/>
        <v>149</v>
      </c>
      <c r="AC285" s="26">
        <f t="shared" si="12"/>
        <v>144</v>
      </c>
      <c r="AD285" s="26">
        <f t="shared" si="12"/>
        <v>143</v>
      </c>
      <c r="AE285" s="26">
        <f t="shared" si="12"/>
        <v>151</v>
      </c>
      <c r="AF285" s="26">
        <f t="shared" si="12"/>
        <v>137</v>
      </c>
      <c r="AG285" s="26">
        <f t="shared" si="12"/>
        <v>145</v>
      </c>
      <c r="AH285" s="26">
        <f t="shared" si="12"/>
        <v>146</v>
      </c>
      <c r="AI285" s="26">
        <f t="shared" si="12"/>
        <v>152</v>
      </c>
      <c r="AJ285" s="26">
        <f t="shared" si="12"/>
        <v>162</v>
      </c>
      <c r="AK285" s="26"/>
    </row>
    <row r="286" spans="1:37" x14ac:dyDescent="0.2">
      <c r="A286" s="26" t="s">
        <v>103</v>
      </c>
      <c r="C286" s="26">
        <f t="shared" si="11"/>
        <v>21</v>
      </c>
      <c r="D286" s="26">
        <f t="shared" si="12"/>
        <v>18</v>
      </c>
      <c r="E286" s="26">
        <f t="shared" si="12"/>
        <v>13</v>
      </c>
      <c r="F286" s="26">
        <f t="shared" si="12"/>
        <v>8</v>
      </c>
      <c r="G286" s="26">
        <f t="shared" si="12"/>
        <v>33</v>
      </c>
      <c r="H286" s="26">
        <f t="shared" si="12"/>
        <v>12</v>
      </c>
      <c r="I286" s="26">
        <f t="shared" si="12"/>
        <v>19</v>
      </c>
      <c r="J286" s="26">
        <f t="shared" si="12"/>
        <v>8</v>
      </c>
      <c r="K286" s="26">
        <f t="shared" si="12"/>
        <v>27</v>
      </c>
      <c r="L286" s="26">
        <f t="shared" si="12"/>
        <v>24</v>
      </c>
      <c r="M286" s="26">
        <f t="shared" si="12"/>
        <v>22</v>
      </c>
      <c r="N286" s="26">
        <f t="shared" si="12"/>
        <v>20</v>
      </c>
      <c r="O286" s="26">
        <f t="shared" si="12"/>
        <v>33</v>
      </c>
      <c r="P286" s="26">
        <f t="shared" si="12"/>
        <v>26</v>
      </c>
      <c r="Q286" s="26">
        <f t="shared" si="12"/>
        <v>28</v>
      </c>
      <c r="R286" s="26">
        <f t="shared" si="12"/>
        <v>14</v>
      </c>
      <c r="S286" s="26">
        <f t="shared" si="12"/>
        <v>6</v>
      </c>
      <c r="T286" s="26">
        <f t="shared" si="12"/>
        <v>13</v>
      </c>
      <c r="U286" s="26">
        <f t="shared" si="12"/>
        <v>21</v>
      </c>
      <c r="V286" s="26">
        <f t="shared" si="12"/>
        <v>18</v>
      </c>
      <c r="W286" s="26">
        <f t="shared" si="12"/>
        <v>18</v>
      </c>
      <c r="X286" s="26">
        <f t="shared" si="12"/>
        <v>9</v>
      </c>
      <c r="Y286" s="26">
        <f t="shared" si="12"/>
        <v>28</v>
      </c>
      <c r="Z286" s="26">
        <f t="shared" si="12"/>
        <v>22</v>
      </c>
      <c r="AA286" s="26">
        <f t="shared" si="12"/>
        <v>20</v>
      </c>
      <c r="AB286" s="26">
        <f t="shared" si="12"/>
        <v>27</v>
      </c>
      <c r="AC286" s="26">
        <f t="shared" si="12"/>
        <v>18</v>
      </c>
      <c r="AD286" s="26">
        <f t="shared" si="12"/>
        <v>14</v>
      </c>
      <c r="AE286" s="26">
        <f t="shared" si="12"/>
        <v>19</v>
      </c>
      <c r="AF286" s="26">
        <f t="shared" si="12"/>
        <v>11</v>
      </c>
      <c r="AG286" s="26">
        <f t="shared" si="12"/>
        <v>11</v>
      </c>
      <c r="AH286" s="26">
        <f t="shared" si="12"/>
        <v>38</v>
      </c>
      <c r="AI286" s="26">
        <f t="shared" si="12"/>
        <v>22</v>
      </c>
      <c r="AJ286" s="26">
        <f t="shared" si="12"/>
        <v>18</v>
      </c>
      <c r="AK286" s="26"/>
    </row>
    <row r="287" spans="1:37" x14ac:dyDescent="0.2">
      <c r="A287" s="26" t="s">
        <v>104</v>
      </c>
      <c r="C287" s="26">
        <f t="shared" si="11"/>
        <v>72</v>
      </c>
      <c r="D287" s="26">
        <f t="shared" si="12"/>
        <v>77</v>
      </c>
      <c r="E287" s="26">
        <f t="shared" si="12"/>
        <v>43</v>
      </c>
      <c r="F287" s="26">
        <f t="shared" si="12"/>
        <v>59</v>
      </c>
      <c r="G287" s="26">
        <f t="shared" si="12"/>
        <v>56</v>
      </c>
      <c r="H287" s="26">
        <f t="shared" si="12"/>
        <v>52</v>
      </c>
      <c r="I287" s="26">
        <f t="shared" si="12"/>
        <v>57</v>
      </c>
      <c r="J287" s="26">
        <f t="shared" si="12"/>
        <v>46</v>
      </c>
      <c r="K287" s="26">
        <f t="shared" si="12"/>
        <v>46</v>
      </c>
      <c r="L287" s="26">
        <f t="shared" si="12"/>
        <v>62</v>
      </c>
      <c r="M287" s="26">
        <f t="shared" si="12"/>
        <v>81</v>
      </c>
      <c r="N287" s="26">
        <f t="shared" si="12"/>
        <v>69</v>
      </c>
      <c r="O287" s="26">
        <f t="shared" si="12"/>
        <v>52</v>
      </c>
      <c r="P287" s="26">
        <f t="shared" si="12"/>
        <v>73</v>
      </c>
      <c r="Q287" s="26">
        <f t="shared" si="12"/>
        <v>71</v>
      </c>
      <c r="R287" s="26">
        <f t="shared" si="12"/>
        <v>49</v>
      </c>
      <c r="S287" s="26">
        <f t="shared" si="12"/>
        <v>29</v>
      </c>
      <c r="T287" s="26">
        <f t="shared" si="12"/>
        <v>71</v>
      </c>
      <c r="U287" s="26">
        <f t="shared" si="12"/>
        <v>74</v>
      </c>
      <c r="V287" s="26">
        <f t="shared" si="12"/>
        <v>80</v>
      </c>
      <c r="W287" s="26">
        <f t="shared" si="12"/>
        <v>60</v>
      </c>
      <c r="X287" s="26">
        <f t="shared" si="12"/>
        <v>51</v>
      </c>
      <c r="Y287" s="26">
        <f t="shared" si="12"/>
        <v>80</v>
      </c>
      <c r="Z287" s="26">
        <f t="shared" si="12"/>
        <v>93</v>
      </c>
      <c r="AA287" s="26">
        <f t="shared" si="12"/>
        <v>63</v>
      </c>
      <c r="AB287" s="26">
        <f t="shared" si="12"/>
        <v>110</v>
      </c>
      <c r="AC287" s="26">
        <f t="shared" si="12"/>
        <v>75</v>
      </c>
      <c r="AD287" s="26">
        <f t="shared" si="12"/>
        <v>46</v>
      </c>
      <c r="AE287" s="26">
        <f t="shared" si="12"/>
        <v>74</v>
      </c>
      <c r="AF287" s="26">
        <f t="shared" si="12"/>
        <v>57</v>
      </c>
      <c r="AG287" s="26">
        <f t="shared" si="12"/>
        <v>90</v>
      </c>
      <c r="AH287" s="26">
        <f t="shared" si="12"/>
        <v>94</v>
      </c>
      <c r="AI287" s="26">
        <f t="shared" si="12"/>
        <v>67</v>
      </c>
      <c r="AJ287" s="26">
        <f t="shared" si="12"/>
        <v>63</v>
      </c>
      <c r="AK287" s="26"/>
    </row>
    <row r="288" spans="1:37" x14ac:dyDescent="0.2">
      <c r="A288" s="26" t="s">
        <v>105</v>
      </c>
      <c r="C288" s="26">
        <f t="shared" si="11"/>
        <v>130</v>
      </c>
      <c r="D288" s="26">
        <f t="shared" si="12"/>
        <v>133</v>
      </c>
      <c r="E288" s="26">
        <f t="shared" si="12"/>
        <v>132</v>
      </c>
      <c r="F288" s="26">
        <f t="shared" si="12"/>
        <v>131</v>
      </c>
      <c r="G288" s="26">
        <f t="shared" si="12"/>
        <v>151</v>
      </c>
      <c r="H288" s="26">
        <f t="shared" si="12"/>
        <v>101</v>
      </c>
      <c r="I288" s="26">
        <f t="shared" si="12"/>
        <v>109</v>
      </c>
      <c r="J288" s="26">
        <f t="shared" si="12"/>
        <v>53</v>
      </c>
      <c r="K288" s="26">
        <f t="shared" si="12"/>
        <v>144</v>
      </c>
      <c r="L288" s="26">
        <f t="shared" si="12"/>
        <v>149</v>
      </c>
      <c r="M288" s="26">
        <f t="shared" si="12"/>
        <v>130</v>
      </c>
      <c r="N288" s="26">
        <f t="shared" si="12"/>
        <v>145</v>
      </c>
      <c r="O288" s="26">
        <f t="shared" si="12"/>
        <v>123</v>
      </c>
      <c r="P288" s="26">
        <f t="shared" si="12"/>
        <v>111</v>
      </c>
      <c r="Q288" s="26">
        <f t="shared" si="12"/>
        <v>124</v>
      </c>
      <c r="R288" s="26">
        <f t="shared" si="12"/>
        <v>133</v>
      </c>
      <c r="S288" s="26">
        <f t="shared" si="12"/>
        <v>120</v>
      </c>
      <c r="T288" s="26">
        <f t="shared" si="12"/>
        <v>135</v>
      </c>
      <c r="U288" s="26">
        <f t="shared" si="12"/>
        <v>136</v>
      </c>
      <c r="V288" s="26">
        <f t="shared" si="12"/>
        <v>114</v>
      </c>
      <c r="W288" s="26">
        <f t="shared" si="12"/>
        <v>125</v>
      </c>
      <c r="X288" s="26">
        <f t="shared" si="12"/>
        <v>115</v>
      </c>
      <c r="Y288" s="26">
        <f t="shared" si="12"/>
        <v>126</v>
      </c>
      <c r="Z288" s="26">
        <f t="shared" si="12"/>
        <v>132</v>
      </c>
      <c r="AA288" s="26">
        <f t="shared" si="12"/>
        <v>135</v>
      </c>
      <c r="AB288" s="26">
        <f t="shared" si="12"/>
        <v>145</v>
      </c>
      <c r="AC288" s="26">
        <f t="shared" si="12"/>
        <v>135</v>
      </c>
      <c r="AD288" s="26">
        <f t="shared" si="12"/>
        <v>104</v>
      </c>
      <c r="AE288" s="26">
        <f t="shared" si="12"/>
        <v>130</v>
      </c>
      <c r="AF288" s="26">
        <f t="shared" si="12"/>
        <v>109</v>
      </c>
      <c r="AG288" s="26">
        <f t="shared" si="12"/>
        <v>118</v>
      </c>
      <c r="AH288" s="26">
        <f t="shared" si="12"/>
        <v>142</v>
      </c>
      <c r="AI288" s="26">
        <f t="shared" si="12"/>
        <v>125</v>
      </c>
      <c r="AJ288" s="26">
        <f t="shared" si="12"/>
        <v>123</v>
      </c>
      <c r="AK288" s="26"/>
    </row>
    <row r="289" spans="1:37" x14ac:dyDescent="0.2">
      <c r="A289" s="26" t="s">
        <v>106</v>
      </c>
      <c r="C289" s="26">
        <f t="shared" si="11"/>
        <v>1</v>
      </c>
      <c r="D289" s="26">
        <f t="shared" si="12"/>
        <v>2</v>
      </c>
      <c r="E289" s="26">
        <f t="shared" si="12"/>
        <v>1</v>
      </c>
      <c r="F289" s="26">
        <f t="shared" si="12"/>
        <v>1</v>
      </c>
      <c r="G289" s="26">
        <f t="shared" si="12"/>
        <v>1</v>
      </c>
      <c r="H289" s="26">
        <f t="shared" si="12"/>
        <v>2</v>
      </c>
      <c r="I289" s="26">
        <f t="shared" si="12"/>
        <v>7</v>
      </c>
      <c r="J289" s="26">
        <f t="shared" si="12"/>
        <v>5</v>
      </c>
      <c r="K289" s="26">
        <f t="shared" si="12"/>
        <v>1</v>
      </c>
      <c r="L289" s="26">
        <f t="shared" si="12"/>
        <v>1</v>
      </c>
      <c r="M289" s="26">
        <f t="shared" si="12"/>
        <v>4</v>
      </c>
      <c r="N289" s="26">
        <f t="shared" si="12"/>
        <v>2</v>
      </c>
      <c r="O289" s="26">
        <f t="shared" si="12"/>
        <v>6</v>
      </c>
      <c r="P289" s="26">
        <f t="shared" si="12"/>
        <v>8</v>
      </c>
      <c r="Q289" s="26">
        <f t="shared" si="12"/>
        <v>7</v>
      </c>
      <c r="R289" s="26">
        <f t="shared" si="12"/>
        <v>1</v>
      </c>
      <c r="S289" s="26">
        <f t="shared" si="12"/>
        <v>2</v>
      </c>
      <c r="T289" s="26">
        <f t="shared" si="12"/>
        <v>1</v>
      </c>
      <c r="U289" s="26">
        <f t="shared" si="12"/>
        <v>1</v>
      </c>
      <c r="V289" s="26">
        <f t="shared" si="12"/>
        <v>12</v>
      </c>
      <c r="W289" s="26">
        <f t="shared" si="12"/>
        <v>8</v>
      </c>
      <c r="X289" s="26">
        <f t="shared" si="12"/>
        <v>2</v>
      </c>
      <c r="Y289" s="26">
        <f t="shared" si="12"/>
        <v>6</v>
      </c>
      <c r="Z289" s="26">
        <f t="shared" si="12"/>
        <v>6</v>
      </c>
      <c r="AA289" s="26">
        <f t="shared" si="12"/>
        <v>3</v>
      </c>
      <c r="AB289" s="26">
        <f t="shared" si="12"/>
        <v>1</v>
      </c>
      <c r="AC289" s="26">
        <f t="shared" si="12"/>
        <v>1</v>
      </c>
      <c r="AD289" s="26">
        <f t="shared" si="12"/>
        <v>3</v>
      </c>
      <c r="AE289" s="26">
        <f t="shared" si="12"/>
        <v>10</v>
      </c>
      <c r="AF289" s="26">
        <f t="shared" si="12"/>
        <v>2</v>
      </c>
      <c r="AG289" s="26">
        <f t="shared" si="12"/>
        <v>8</v>
      </c>
      <c r="AH289" s="26">
        <f t="shared" si="12"/>
        <v>4</v>
      </c>
      <c r="AI289" s="26">
        <f t="shared" si="12"/>
        <v>5</v>
      </c>
      <c r="AJ289" s="26">
        <f t="shared" si="12"/>
        <v>4</v>
      </c>
      <c r="AK289" s="26"/>
    </row>
    <row r="290" spans="1:37" x14ac:dyDescent="0.2">
      <c r="A290" s="26" t="s">
        <v>107</v>
      </c>
      <c r="C290" s="26">
        <f t="shared" si="11"/>
        <v>101</v>
      </c>
      <c r="D290" s="26">
        <f t="shared" si="12"/>
        <v>85</v>
      </c>
      <c r="E290" s="26">
        <f t="shared" si="12"/>
        <v>70</v>
      </c>
      <c r="F290" s="26">
        <f t="shared" si="12"/>
        <v>110</v>
      </c>
      <c r="G290" s="26">
        <f t="shared" si="12"/>
        <v>86</v>
      </c>
      <c r="H290" s="26">
        <f t="shared" si="12"/>
        <v>70</v>
      </c>
      <c r="I290" s="26">
        <f t="shared" si="12"/>
        <v>89</v>
      </c>
      <c r="J290" s="26">
        <f t="shared" ref="D290:AJ297" si="13">RANK(J86,J$8:J$194)</f>
        <v>90</v>
      </c>
      <c r="K290" s="26">
        <f t="shared" si="13"/>
        <v>101</v>
      </c>
      <c r="L290" s="26">
        <f t="shared" si="13"/>
        <v>97</v>
      </c>
      <c r="M290" s="26">
        <f t="shared" si="13"/>
        <v>118</v>
      </c>
      <c r="N290" s="26">
        <f t="shared" si="13"/>
        <v>93</v>
      </c>
      <c r="O290" s="26">
        <f t="shared" si="13"/>
        <v>123</v>
      </c>
      <c r="P290" s="26">
        <f t="shared" si="13"/>
        <v>94</v>
      </c>
      <c r="Q290" s="26">
        <f t="shared" si="13"/>
        <v>99</v>
      </c>
      <c r="R290" s="26">
        <f t="shared" si="13"/>
        <v>86</v>
      </c>
      <c r="S290" s="26">
        <f t="shared" si="13"/>
        <v>88</v>
      </c>
      <c r="T290" s="26">
        <f t="shared" si="13"/>
        <v>95</v>
      </c>
      <c r="U290" s="26">
        <f t="shared" si="13"/>
        <v>97</v>
      </c>
      <c r="V290" s="26">
        <f t="shared" si="13"/>
        <v>106</v>
      </c>
      <c r="W290" s="26">
        <f t="shared" si="13"/>
        <v>86</v>
      </c>
      <c r="X290" s="26">
        <f t="shared" si="13"/>
        <v>91</v>
      </c>
      <c r="Y290" s="26">
        <f t="shared" si="13"/>
        <v>109</v>
      </c>
      <c r="Z290" s="26">
        <f t="shared" si="13"/>
        <v>96</v>
      </c>
      <c r="AA290" s="26">
        <f t="shared" si="13"/>
        <v>91</v>
      </c>
      <c r="AB290" s="26">
        <f t="shared" si="13"/>
        <v>84</v>
      </c>
      <c r="AC290" s="26">
        <f t="shared" si="13"/>
        <v>88</v>
      </c>
      <c r="AD290" s="26">
        <f t="shared" si="13"/>
        <v>80</v>
      </c>
      <c r="AE290" s="26">
        <f t="shared" si="13"/>
        <v>95</v>
      </c>
      <c r="AF290" s="26">
        <f t="shared" si="13"/>
        <v>77</v>
      </c>
      <c r="AG290" s="26">
        <f t="shared" si="13"/>
        <v>97</v>
      </c>
      <c r="AH290" s="26">
        <f t="shared" si="13"/>
        <v>127</v>
      </c>
      <c r="AI290" s="26">
        <f t="shared" si="13"/>
        <v>95</v>
      </c>
      <c r="AJ290" s="26">
        <f t="shared" si="13"/>
        <v>87</v>
      </c>
      <c r="AK290" s="26"/>
    </row>
    <row r="291" spans="1:37" x14ac:dyDescent="0.2">
      <c r="A291" s="26" t="s">
        <v>108</v>
      </c>
      <c r="C291" s="26">
        <f t="shared" si="11"/>
        <v>25</v>
      </c>
      <c r="D291" s="26">
        <f t="shared" si="13"/>
        <v>50</v>
      </c>
      <c r="E291" s="26">
        <f t="shared" si="13"/>
        <v>7</v>
      </c>
      <c r="F291" s="26">
        <f t="shared" si="13"/>
        <v>35</v>
      </c>
      <c r="G291" s="26">
        <f t="shared" si="13"/>
        <v>21</v>
      </c>
      <c r="H291" s="26">
        <f t="shared" si="13"/>
        <v>31</v>
      </c>
      <c r="I291" s="26">
        <f t="shared" si="13"/>
        <v>14</v>
      </c>
      <c r="J291" s="26">
        <f t="shared" si="13"/>
        <v>34</v>
      </c>
      <c r="K291" s="26">
        <f t="shared" si="13"/>
        <v>30</v>
      </c>
      <c r="L291" s="26">
        <f t="shared" si="13"/>
        <v>12</v>
      </c>
      <c r="M291" s="26">
        <f t="shared" si="13"/>
        <v>21</v>
      </c>
      <c r="N291" s="26">
        <f t="shared" si="13"/>
        <v>41</v>
      </c>
      <c r="O291" s="26">
        <f t="shared" si="13"/>
        <v>63</v>
      </c>
      <c r="P291" s="26">
        <f t="shared" si="13"/>
        <v>15</v>
      </c>
      <c r="Q291" s="26">
        <f t="shared" si="13"/>
        <v>36</v>
      </c>
      <c r="R291" s="26">
        <f t="shared" si="13"/>
        <v>13</v>
      </c>
      <c r="S291" s="26">
        <f t="shared" si="13"/>
        <v>38</v>
      </c>
      <c r="T291" s="26">
        <f t="shared" si="13"/>
        <v>26</v>
      </c>
      <c r="U291" s="26">
        <f t="shared" si="13"/>
        <v>25</v>
      </c>
      <c r="V291" s="26">
        <f t="shared" si="13"/>
        <v>33</v>
      </c>
      <c r="W291" s="26">
        <f t="shared" si="13"/>
        <v>11</v>
      </c>
      <c r="X291" s="26">
        <f t="shared" si="13"/>
        <v>16</v>
      </c>
      <c r="Y291" s="26">
        <f t="shared" si="13"/>
        <v>45</v>
      </c>
      <c r="Z291" s="26">
        <f t="shared" si="13"/>
        <v>47</v>
      </c>
      <c r="AA291" s="26">
        <f t="shared" si="13"/>
        <v>31</v>
      </c>
      <c r="AB291" s="26">
        <f t="shared" si="13"/>
        <v>60</v>
      </c>
      <c r="AC291" s="26">
        <f t="shared" si="13"/>
        <v>39</v>
      </c>
      <c r="AD291" s="26">
        <f t="shared" si="13"/>
        <v>15</v>
      </c>
      <c r="AE291" s="26">
        <f t="shared" si="13"/>
        <v>53</v>
      </c>
      <c r="AF291" s="26">
        <f t="shared" si="13"/>
        <v>14</v>
      </c>
      <c r="AG291" s="26">
        <f t="shared" si="13"/>
        <v>48</v>
      </c>
      <c r="AH291" s="26">
        <f t="shared" si="13"/>
        <v>51</v>
      </c>
      <c r="AI291" s="26">
        <f t="shared" si="13"/>
        <v>30</v>
      </c>
      <c r="AJ291" s="26">
        <f t="shared" si="13"/>
        <v>14</v>
      </c>
      <c r="AK291" s="26"/>
    </row>
    <row r="292" spans="1:37" x14ac:dyDescent="0.2">
      <c r="A292" s="26" t="s">
        <v>109</v>
      </c>
      <c r="C292" s="26">
        <f t="shared" si="11"/>
        <v>28</v>
      </c>
      <c r="D292" s="26">
        <f t="shared" si="13"/>
        <v>50</v>
      </c>
      <c r="E292" s="26">
        <f t="shared" si="13"/>
        <v>28</v>
      </c>
      <c r="F292" s="26">
        <f t="shared" si="13"/>
        <v>37</v>
      </c>
      <c r="G292" s="26">
        <f t="shared" si="13"/>
        <v>16</v>
      </c>
      <c r="H292" s="26">
        <f t="shared" si="13"/>
        <v>33</v>
      </c>
      <c r="I292" s="26">
        <f t="shared" si="13"/>
        <v>29</v>
      </c>
      <c r="J292" s="26">
        <f t="shared" si="13"/>
        <v>30</v>
      </c>
      <c r="K292" s="26">
        <f t="shared" si="13"/>
        <v>39</v>
      </c>
      <c r="L292" s="26">
        <f t="shared" si="13"/>
        <v>8</v>
      </c>
      <c r="M292" s="26">
        <f t="shared" si="13"/>
        <v>41</v>
      </c>
      <c r="N292" s="26">
        <f t="shared" si="13"/>
        <v>33</v>
      </c>
      <c r="O292" s="26">
        <f t="shared" si="13"/>
        <v>50</v>
      </c>
      <c r="P292" s="26">
        <f t="shared" si="13"/>
        <v>20</v>
      </c>
      <c r="Q292" s="26">
        <f t="shared" si="13"/>
        <v>55</v>
      </c>
      <c r="R292" s="26">
        <f t="shared" si="13"/>
        <v>20</v>
      </c>
      <c r="S292" s="26">
        <f t="shared" si="13"/>
        <v>40</v>
      </c>
      <c r="T292" s="26">
        <f t="shared" si="13"/>
        <v>31</v>
      </c>
      <c r="U292" s="26">
        <f t="shared" si="13"/>
        <v>22</v>
      </c>
      <c r="V292" s="26">
        <f t="shared" si="13"/>
        <v>52</v>
      </c>
      <c r="W292" s="26">
        <f t="shared" si="13"/>
        <v>19</v>
      </c>
      <c r="X292" s="26">
        <f t="shared" si="13"/>
        <v>8</v>
      </c>
      <c r="Y292" s="26">
        <f t="shared" si="13"/>
        <v>58</v>
      </c>
      <c r="Z292" s="26">
        <f t="shared" si="13"/>
        <v>52</v>
      </c>
      <c r="AA292" s="26">
        <f t="shared" si="13"/>
        <v>34</v>
      </c>
      <c r="AB292" s="26">
        <f t="shared" si="13"/>
        <v>62</v>
      </c>
      <c r="AC292" s="26">
        <f t="shared" si="13"/>
        <v>37</v>
      </c>
      <c r="AD292" s="26">
        <f t="shared" si="13"/>
        <v>30</v>
      </c>
      <c r="AE292" s="26">
        <f t="shared" si="13"/>
        <v>50</v>
      </c>
      <c r="AF292" s="26">
        <f t="shared" si="13"/>
        <v>19</v>
      </c>
      <c r="AG292" s="26">
        <f t="shared" si="13"/>
        <v>64</v>
      </c>
      <c r="AH292" s="26">
        <f t="shared" si="13"/>
        <v>57</v>
      </c>
      <c r="AI292" s="26">
        <f t="shared" si="13"/>
        <v>34</v>
      </c>
      <c r="AJ292" s="26">
        <f t="shared" si="13"/>
        <v>9</v>
      </c>
      <c r="AK292" s="26"/>
    </row>
    <row r="293" spans="1:37" x14ac:dyDescent="0.2">
      <c r="A293" s="26" t="s">
        <v>110</v>
      </c>
      <c r="C293" s="26">
        <f t="shared" si="11"/>
        <v>2</v>
      </c>
      <c r="D293" s="26">
        <f t="shared" si="13"/>
        <v>1</v>
      </c>
      <c r="E293" s="26">
        <f t="shared" si="13"/>
        <v>2</v>
      </c>
      <c r="F293" s="26">
        <f t="shared" si="13"/>
        <v>2</v>
      </c>
      <c r="G293" s="26">
        <f t="shared" si="13"/>
        <v>2</v>
      </c>
      <c r="H293" s="26">
        <f t="shared" si="13"/>
        <v>1</v>
      </c>
      <c r="I293" s="26">
        <f t="shared" si="13"/>
        <v>2</v>
      </c>
      <c r="J293" s="26">
        <f t="shared" si="13"/>
        <v>1</v>
      </c>
      <c r="K293" s="26">
        <f t="shared" si="13"/>
        <v>3</v>
      </c>
      <c r="L293" s="26">
        <f t="shared" si="13"/>
        <v>2</v>
      </c>
      <c r="M293" s="26">
        <f t="shared" si="13"/>
        <v>3</v>
      </c>
      <c r="N293" s="26">
        <f t="shared" si="13"/>
        <v>3</v>
      </c>
      <c r="O293" s="26">
        <f t="shared" si="13"/>
        <v>4</v>
      </c>
      <c r="P293" s="26">
        <f t="shared" si="13"/>
        <v>1</v>
      </c>
      <c r="Q293" s="26">
        <f t="shared" si="13"/>
        <v>3</v>
      </c>
      <c r="R293" s="26">
        <f t="shared" si="13"/>
        <v>3</v>
      </c>
      <c r="S293" s="26">
        <f t="shared" si="13"/>
        <v>1</v>
      </c>
      <c r="T293" s="26">
        <f t="shared" si="13"/>
        <v>2</v>
      </c>
      <c r="U293" s="26">
        <f t="shared" si="13"/>
        <v>2</v>
      </c>
      <c r="V293" s="26">
        <f t="shared" si="13"/>
        <v>1</v>
      </c>
      <c r="W293" s="26">
        <f t="shared" si="13"/>
        <v>3</v>
      </c>
      <c r="X293" s="26">
        <f t="shared" si="13"/>
        <v>1</v>
      </c>
      <c r="Y293" s="26">
        <f t="shared" si="13"/>
        <v>3</v>
      </c>
      <c r="Z293" s="26">
        <f t="shared" si="13"/>
        <v>3</v>
      </c>
      <c r="AA293" s="26">
        <f t="shared" si="13"/>
        <v>2</v>
      </c>
      <c r="AB293" s="26">
        <f t="shared" si="13"/>
        <v>10</v>
      </c>
      <c r="AC293" s="26">
        <f t="shared" si="13"/>
        <v>3</v>
      </c>
      <c r="AD293" s="26">
        <f t="shared" si="13"/>
        <v>1</v>
      </c>
      <c r="AE293" s="26">
        <f t="shared" si="13"/>
        <v>3</v>
      </c>
      <c r="AF293" s="26">
        <f t="shared" si="13"/>
        <v>1</v>
      </c>
      <c r="AG293" s="26">
        <f t="shared" si="13"/>
        <v>2</v>
      </c>
      <c r="AH293" s="26">
        <f t="shared" si="13"/>
        <v>2</v>
      </c>
      <c r="AI293" s="26">
        <f t="shared" si="13"/>
        <v>1</v>
      </c>
      <c r="AJ293" s="26">
        <f t="shared" si="13"/>
        <v>2</v>
      </c>
      <c r="AK293" s="26"/>
    </row>
    <row r="294" spans="1:37" x14ac:dyDescent="0.2">
      <c r="A294" s="26" t="s">
        <v>243</v>
      </c>
      <c r="C294" s="26">
        <f t="shared" si="11"/>
        <v>120</v>
      </c>
      <c r="D294" s="26">
        <f t="shared" si="13"/>
        <v>121</v>
      </c>
      <c r="E294" s="26">
        <f t="shared" si="13"/>
        <v>130</v>
      </c>
      <c r="F294" s="26">
        <f t="shared" si="13"/>
        <v>84</v>
      </c>
      <c r="G294" s="26">
        <f t="shared" si="13"/>
        <v>127</v>
      </c>
      <c r="H294" s="26">
        <f t="shared" si="13"/>
        <v>76</v>
      </c>
      <c r="I294" s="26">
        <f t="shared" si="13"/>
        <v>117</v>
      </c>
      <c r="J294" s="26">
        <f t="shared" si="13"/>
        <v>68</v>
      </c>
      <c r="K294" s="26">
        <f t="shared" si="13"/>
        <v>129</v>
      </c>
      <c r="L294" s="26">
        <f t="shared" si="13"/>
        <v>115</v>
      </c>
      <c r="M294" s="26">
        <f t="shared" si="13"/>
        <v>111</v>
      </c>
      <c r="N294" s="26">
        <f t="shared" si="13"/>
        <v>112</v>
      </c>
      <c r="O294" s="26">
        <f t="shared" si="13"/>
        <v>141</v>
      </c>
      <c r="P294" s="26">
        <f t="shared" si="13"/>
        <v>124</v>
      </c>
      <c r="Q294" s="26">
        <f t="shared" si="13"/>
        <v>115</v>
      </c>
      <c r="R294" s="26">
        <f t="shared" si="13"/>
        <v>111</v>
      </c>
      <c r="S294" s="26">
        <f t="shared" si="13"/>
        <v>91</v>
      </c>
      <c r="T294" s="26">
        <f t="shared" si="13"/>
        <v>114</v>
      </c>
      <c r="U294" s="26">
        <f t="shared" si="13"/>
        <v>105</v>
      </c>
      <c r="V294" s="26">
        <f t="shared" si="13"/>
        <v>112</v>
      </c>
      <c r="W294" s="26">
        <f t="shared" si="13"/>
        <v>128</v>
      </c>
      <c r="X294" s="26">
        <f t="shared" si="13"/>
        <v>96</v>
      </c>
      <c r="Y294" s="26">
        <f t="shared" si="13"/>
        <v>113</v>
      </c>
      <c r="Z294" s="26">
        <f t="shared" si="13"/>
        <v>124</v>
      </c>
      <c r="AA294" s="26">
        <f t="shared" si="13"/>
        <v>98</v>
      </c>
      <c r="AB294" s="26">
        <f t="shared" si="13"/>
        <v>140</v>
      </c>
      <c r="AC294" s="26">
        <f t="shared" si="13"/>
        <v>115</v>
      </c>
      <c r="AD294" s="26">
        <f t="shared" si="13"/>
        <v>83</v>
      </c>
      <c r="AE294" s="26">
        <f t="shared" si="13"/>
        <v>128</v>
      </c>
      <c r="AF294" s="26">
        <f t="shared" si="13"/>
        <v>89</v>
      </c>
      <c r="AG294" s="26">
        <f t="shared" si="13"/>
        <v>112</v>
      </c>
      <c r="AH294" s="26">
        <f t="shared" si="13"/>
        <v>106</v>
      </c>
      <c r="AI294" s="26">
        <f t="shared" si="13"/>
        <v>106</v>
      </c>
      <c r="AJ294" s="26">
        <f t="shared" si="13"/>
        <v>117</v>
      </c>
    </row>
    <row r="295" spans="1:37" x14ac:dyDescent="0.2">
      <c r="A295" s="26" t="s">
        <v>111</v>
      </c>
      <c r="C295" s="26">
        <f t="shared" si="11"/>
        <v>58</v>
      </c>
      <c r="D295" s="26">
        <f t="shared" si="13"/>
        <v>81</v>
      </c>
      <c r="E295" s="26">
        <f t="shared" si="13"/>
        <v>11</v>
      </c>
      <c r="F295" s="26">
        <f t="shared" si="13"/>
        <v>90</v>
      </c>
      <c r="G295" s="26">
        <f t="shared" si="13"/>
        <v>66</v>
      </c>
      <c r="H295" s="26">
        <f t="shared" si="13"/>
        <v>69</v>
      </c>
      <c r="I295" s="26">
        <f t="shared" si="13"/>
        <v>31</v>
      </c>
      <c r="J295" s="26">
        <f t="shared" si="13"/>
        <v>43</v>
      </c>
      <c r="K295" s="26">
        <f t="shared" si="13"/>
        <v>98</v>
      </c>
      <c r="L295" s="26">
        <f t="shared" si="13"/>
        <v>95</v>
      </c>
      <c r="M295" s="26">
        <f t="shared" si="13"/>
        <v>65</v>
      </c>
      <c r="N295" s="26">
        <f t="shared" si="13"/>
        <v>97</v>
      </c>
      <c r="O295" s="26">
        <f t="shared" si="13"/>
        <v>20</v>
      </c>
      <c r="P295" s="26">
        <f t="shared" si="13"/>
        <v>89</v>
      </c>
      <c r="Q295" s="26">
        <f t="shared" si="13"/>
        <v>51</v>
      </c>
      <c r="R295" s="26">
        <f t="shared" si="13"/>
        <v>45</v>
      </c>
      <c r="S295" s="26">
        <f t="shared" si="13"/>
        <v>83</v>
      </c>
      <c r="T295" s="26">
        <f t="shared" si="13"/>
        <v>77</v>
      </c>
      <c r="U295" s="26">
        <f t="shared" si="13"/>
        <v>89</v>
      </c>
      <c r="V295" s="26">
        <f t="shared" si="13"/>
        <v>75</v>
      </c>
      <c r="W295" s="26">
        <f t="shared" si="13"/>
        <v>68</v>
      </c>
      <c r="X295" s="26">
        <f t="shared" si="13"/>
        <v>84</v>
      </c>
      <c r="Y295" s="26">
        <f t="shared" si="13"/>
        <v>102</v>
      </c>
      <c r="Z295" s="26">
        <f t="shared" si="13"/>
        <v>90</v>
      </c>
      <c r="AA295" s="26">
        <f t="shared" si="13"/>
        <v>80</v>
      </c>
      <c r="AB295" s="26">
        <f t="shared" si="13"/>
        <v>127</v>
      </c>
      <c r="AC295" s="26">
        <f t="shared" si="13"/>
        <v>46</v>
      </c>
      <c r="AD295" s="26">
        <f t="shared" si="13"/>
        <v>67</v>
      </c>
      <c r="AE295" s="26">
        <f t="shared" si="13"/>
        <v>97</v>
      </c>
      <c r="AF295" s="26">
        <f t="shared" si="13"/>
        <v>79</v>
      </c>
      <c r="AG295" s="26">
        <f t="shared" si="13"/>
        <v>74</v>
      </c>
      <c r="AH295" s="26">
        <f t="shared" si="13"/>
        <v>96</v>
      </c>
      <c r="AI295" s="26">
        <f t="shared" si="13"/>
        <v>90</v>
      </c>
      <c r="AJ295" s="26">
        <f t="shared" si="13"/>
        <v>52</v>
      </c>
    </row>
    <row r="296" spans="1:37" x14ac:dyDescent="0.2">
      <c r="A296" s="26" t="s">
        <v>112</v>
      </c>
      <c r="C296" s="26">
        <f t="shared" si="11"/>
        <v>16</v>
      </c>
      <c r="D296" s="26">
        <f t="shared" si="13"/>
        <v>21</v>
      </c>
      <c r="E296" s="26">
        <f t="shared" si="13"/>
        <v>10</v>
      </c>
      <c r="F296" s="26">
        <f t="shared" si="13"/>
        <v>13</v>
      </c>
      <c r="G296" s="26">
        <f t="shared" si="13"/>
        <v>13</v>
      </c>
      <c r="H296" s="26">
        <f t="shared" si="13"/>
        <v>9</v>
      </c>
      <c r="I296" s="26">
        <f t="shared" si="13"/>
        <v>8</v>
      </c>
      <c r="J296" s="26">
        <f t="shared" si="13"/>
        <v>9</v>
      </c>
      <c r="K296" s="26">
        <f t="shared" si="13"/>
        <v>14</v>
      </c>
      <c r="L296" s="26">
        <f t="shared" si="13"/>
        <v>18</v>
      </c>
      <c r="M296" s="26">
        <f t="shared" si="13"/>
        <v>6</v>
      </c>
      <c r="N296" s="26">
        <f t="shared" si="13"/>
        <v>24</v>
      </c>
      <c r="O296" s="26">
        <f t="shared" si="13"/>
        <v>17</v>
      </c>
      <c r="P296" s="26">
        <f t="shared" si="13"/>
        <v>8</v>
      </c>
      <c r="Q296" s="26">
        <f t="shared" si="13"/>
        <v>9</v>
      </c>
      <c r="R296" s="26">
        <f t="shared" si="13"/>
        <v>21</v>
      </c>
      <c r="S296" s="26">
        <f t="shared" si="13"/>
        <v>11</v>
      </c>
      <c r="T296" s="26">
        <f t="shared" si="13"/>
        <v>14</v>
      </c>
      <c r="U296" s="26">
        <f t="shared" si="13"/>
        <v>16</v>
      </c>
      <c r="V296" s="26">
        <f t="shared" si="13"/>
        <v>6</v>
      </c>
      <c r="W296" s="26">
        <f t="shared" si="13"/>
        <v>4</v>
      </c>
      <c r="X296" s="26">
        <f t="shared" si="13"/>
        <v>14</v>
      </c>
      <c r="Y296" s="26">
        <f t="shared" si="13"/>
        <v>8</v>
      </c>
      <c r="Z296" s="26">
        <f t="shared" si="13"/>
        <v>11</v>
      </c>
      <c r="AA296" s="26">
        <f t="shared" si="13"/>
        <v>15</v>
      </c>
      <c r="AB296" s="26">
        <f t="shared" si="13"/>
        <v>28</v>
      </c>
      <c r="AC296" s="26">
        <f t="shared" si="13"/>
        <v>19</v>
      </c>
      <c r="AD296" s="26">
        <f t="shared" si="13"/>
        <v>10</v>
      </c>
      <c r="AE296" s="26">
        <f t="shared" si="13"/>
        <v>15</v>
      </c>
      <c r="AF296" s="26">
        <f t="shared" si="13"/>
        <v>6</v>
      </c>
      <c r="AG296" s="26">
        <f t="shared" si="13"/>
        <v>16</v>
      </c>
      <c r="AH296" s="26">
        <f t="shared" si="13"/>
        <v>15</v>
      </c>
      <c r="AI296" s="26">
        <f t="shared" si="13"/>
        <v>12</v>
      </c>
      <c r="AJ296" s="26">
        <f t="shared" si="13"/>
        <v>7</v>
      </c>
    </row>
    <row r="297" spans="1:37" x14ac:dyDescent="0.2">
      <c r="A297" s="26" t="s">
        <v>113</v>
      </c>
      <c r="C297" s="26">
        <f t="shared" si="11"/>
        <v>89</v>
      </c>
      <c r="D297" s="26">
        <f t="shared" si="13"/>
        <v>100</v>
      </c>
      <c r="E297" s="26">
        <f t="shared" si="13"/>
        <v>127</v>
      </c>
      <c r="F297" s="26">
        <f t="shared" si="13"/>
        <v>90</v>
      </c>
      <c r="G297" s="26">
        <f t="shared" si="13"/>
        <v>102</v>
      </c>
      <c r="H297" s="26">
        <f t="shared" si="13"/>
        <v>90</v>
      </c>
      <c r="I297" s="26">
        <f t="shared" si="13"/>
        <v>87</v>
      </c>
      <c r="J297" s="26">
        <f t="shared" si="13"/>
        <v>90</v>
      </c>
      <c r="K297" s="26">
        <f t="shared" si="13"/>
        <v>75</v>
      </c>
      <c r="L297" s="26">
        <f t="shared" si="13"/>
        <v>135</v>
      </c>
      <c r="M297" s="26">
        <f t="shared" si="13"/>
        <v>107</v>
      </c>
      <c r="N297" s="26">
        <f t="shared" si="13"/>
        <v>59</v>
      </c>
      <c r="O297" s="26">
        <f t="shared" si="13"/>
        <v>73</v>
      </c>
      <c r="P297" s="26">
        <f t="shared" si="13"/>
        <v>105</v>
      </c>
      <c r="Q297" s="26">
        <f t="shared" si="13"/>
        <v>80</v>
      </c>
      <c r="R297" s="26">
        <f t="shared" si="13"/>
        <v>126</v>
      </c>
      <c r="S297" s="26">
        <f t="shared" si="13"/>
        <v>105</v>
      </c>
      <c r="T297" s="26">
        <f t="shared" si="13"/>
        <v>126</v>
      </c>
      <c r="U297" s="26">
        <f t="shared" si="13"/>
        <v>125</v>
      </c>
      <c r="V297" s="26">
        <f t="shared" si="13"/>
        <v>95</v>
      </c>
      <c r="W297" s="26">
        <f t="shared" si="13"/>
        <v>110</v>
      </c>
      <c r="X297" s="26">
        <f t="shared" si="13"/>
        <v>137</v>
      </c>
      <c r="Y297" s="26">
        <f t="shared" si="13"/>
        <v>43</v>
      </c>
      <c r="Z297" s="26">
        <f t="shared" si="13"/>
        <v>38</v>
      </c>
      <c r="AA297" s="26">
        <f t="shared" si="13"/>
        <v>87</v>
      </c>
      <c r="AB297" s="26">
        <f t="shared" si="13"/>
        <v>74</v>
      </c>
      <c r="AC297" s="26">
        <f t="shared" si="13"/>
        <v>94</v>
      </c>
      <c r="AD297" s="26">
        <f t="shared" si="13"/>
        <v>143</v>
      </c>
      <c r="AE297" s="26">
        <f t="shared" si="13"/>
        <v>44</v>
      </c>
      <c r="AF297" s="26">
        <f t="shared" si="13"/>
        <v>118</v>
      </c>
      <c r="AG297" s="26">
        <f t="shared" si="13"/>
        <v>105</v>
      </c>
      <c r="AH297" s="26">
        <f t="shared" ref="D297:AJ305" si="14">RANK(AH93,AH$8:AH$194)</f>
        <v>81</v>
      </c>
      <c r="AI297" s="26">
        <f t="shared" si="14"/>
        <v>82</v>
      </c>
      <c r="AJ297" s="26">
        <f t="shared" si="14"/>
        <v>105</v>
      </c>
    </row>
    <row r="298" spans="1:37" x14ac:dyDescent="0.2">
      <c r="A298" s="26" t="s">
        <v>114</v>
      </c>
      <c r="C298" s="26">
        <f t="shared" si="11"/>
        <v>4</v>
      </c>
      <c r="D298" s="26">
        <f t="shared" si="14"/>
        <v>8</v>
      </c>
      <c r="E298" s="26">
        <f t="shared" si="14"/>
        <v>29</v>
      </c>
      <c r="F298" s="26">
        <f t="shared" si="14"/>
        <v>9</v>
      </c>
      <c r="G298" s="26">
        <f t="shared" si="14"/>
        <v>4</v>
      </c>
      <c r="H298" s="26">
        <f t="shared" si="14"/>
        <v>5</v>
      </c>
      <c r="I298" s="26">
        <f t="shared" si="14"/>
        <v>37</v>
      </c>
      <c r="J298" s="26">
        <f t="shared" si="14"/>
        <v>34</v>
      </c>
      <c r="K298" s="26">
        <f t="shared" si="14"/>
        <v>2</v>
      </c>
      <c r="L298" s="26">
        <f t="shared" si="14"/>
        <v>11</v>
      </c>
      <c r="M298" s="26">
        <f t="shared" si="14"/>
        <v>5</v>
      </c>
      <c r="N298" s="26">
        <f t="shared" si="14"/>
        <v>4</v>
      </c>
      <c r="O298" s="26">
        <f t="shared" si="14"/>
        <v>3</v>
      </c>
      <c r="P298" s="26">
        <f t="shared" si="14"/>
        <v>7</v>
      </c>
      <c r="Q298" s="26">
        <f t="shared" si="14"/>
        <v>4</v>
      </c>
      <c r="R298" s="26">
        <f t="shared" si="14"/>
        <v>8</v>
      </c>
      <c r="S298" s="26">
        <f t="shared" si="14"/>
        <v>13</v>
      </c>
      <c r="T298" s="26">
        <f t="shared" si="14"/>
        <v>17</v>
      </c>
      <c r="U298" s="26">
        <f t="shared" si="14"/>
        <v>28</v>
      </c>
      <c r="V298" s="26">
        <f t="shared" si="14"/>
        <v>8</v>
      </c>
      <c r="W298" s="26">
        <f t="shared" si="14"/>
        <v>38</v>
      </c>
      <c r="X298" s="26">
        <f t="shared" si="14"/>
        <v>39</v>
      </c>
      <c r="Y298" s="26">
        <f t="shared" si="14"/>
        <v>1</v>
      </c>
      <c r="Z298" s="26">
        <f t="shared" si="14"/>
        <v>1</v>
      </c>
      <c r="AA298" s="26">
        <f t="shared" si="14"/>
        <v>6</v>
      </c>
      <c r="AB298" s="26">
        <f t="shared" si="14"/>
        <v>8</v>
      </c>
      <c r="AC298" s="26">
        <f t="shared" si="14"/>
        <v>8</v>
      </c>
      <c r="AD298" s="26">
        <f t="shared" si="14"/>
        <v>48</v>
      </c>
      <c r="AE298" s="26">
        <f t="shared" si="14"/>
        <v>2</v>
      </c>
      <c r="AF298" s="26">
        <f t="shared" si="14"/>
        <v>10</v>
      </c>
      <c r="AG298" s="26">
        <f t="shared" si="14"/>
        <v>15</v>
      </c>
      <c r="AH298" s="26">
        <f t="shared" si="14"/>
        <v>3</v>
      </c>
      <c r="AI298" s="26">
        <f t="shared" si="14"/>
        <v>3</v>
      </c>
      <c r="AJ298" s="26">
        <f t="shared" si="14"/>
        <v>28</v>
      </c>
    </row>
    <row r="299" spans="1:37" x14ac:dyDescent="0.2">
      <c r="A299" s="26" t="s">
        <v>115</v>
      </c>
      <c r="C299" s="26">
        <f t="shared" si="11"/>
        <v>26</v>
      </c>
      <c r="D299" s="26">
        <f t="shared" si="14"/>
        <v>83</v>
      </c>
      <c r="E299" s="26">
        <f t="shared" si="14"/>
        <v>6</v>
      </c>
      <c r="F299" s="26">
        <f t="shared" si="14"/>
        <v>57</v>
      </c>
      <c r="G299" s="26">
        <f t="shared" si="14"/>
        <v>28</v>
      </c>
      <c r="H299" s="26">
        <f t="shared" si="14"/>
        <v>27</v>
      </c>
      <c r="I299" s="26">
        <f t="shared" si="14"/>
        <v>11</v>
      </c>
      <c r="J299" s="26">
        <f t="shared" si="14"/>
        <v>16</v>
      </c>
      <c r="K299" s="26">
        <f t="shared" si="14"/>
        <v>28</v>
      </c>
      <c r="L299" s="26">
        <f t="shared" si="14"/>
        <v>9</v>
      </c>
      <c r="M299" s="26">
        <f t="shared" si="14"/>
        <v>39</v>
      </c>
      <c r="N299" s="26">
        <f t="shared" si="14"/>
        <v>53</v>
      </c>
      <c r="O299" s="26">
        <f t="shared" si="14"/>
        <v>54</v>
      </c>
      <c r="P299" s="26">
        <f t="shared" si="14"/>
        <v>41</v>
      </c>
      <c r="Q299" s="26">
        <f t="shared" si="14"/>
        <v>35</v>
      </c>
      <c r="R299" s="26">
        <f t="shared" si="14"/>
        <v>38</v>
      </c>
      <c r="S299" s="26">
        <f t="shared" si="14"/>
        <v>68</v>
      </c>
      <c r="T299" s="26">
        <f t="shared" si="14"/>
        <v>40</v>
      </c>
      <c r="U299" s="26">
        <f t="shared" si="14"/>
        <v>46</v>
      </c>
      <c r="V299" s="26">
        <f t="shared" si="14"/>
        <v>25</v>
      </c>
      <c r="W299" s="26">
        <f t="shared" si="14"/>
        <v>17</v>
      </c>
      <c r="X299" s="26">
        <f t="shared" si="14"/>
        <v>15</v>
      </c>
      <c r="Y299" s="26">
        <f t="shared" si="14"/>
        <v>57</v>
      </c>
      <c r="Z299" s="26">
        <f t="shared" si="14"/>
        <v>43</v>
      </c>
      <c r="AA299" s="26">
        <f t="shared" si="14"/>
        <v>17</v>
      </c>
      <c r="AB299" s="26">
        <f t="shared" si="14"/>
        <v>86</v>
      </c>
      <c r="AC299" s="26">
        <f t="shared" si="14"/>
        <v>67</v>
      </c>
      <c r="AD299" s="26">
        <f t="shared" si="14"/>
        <v>13</v>
      </c>
      <c r="AE299" s="26">
        <f t="shared" si="14"/>
        <v>47</v>
      </c>
      <c r="AF299" s="26">
        <f t="shared" si="14"/>
        <v>32</v>
      </c>
      <c r="AG299" s="26">
        <f t="shared" si="14"/>
        <v>26</v>
      </c>
      <c r="AH299" s="26">
        <f t="shared" si="14"/>
        <v>61</v>
      </c>
      <c r="AI299" s="26">
        <f t="shared" si="14"/>
        <v>27</v>
      </c>
      <c r="AJ299" s="26">
        <f t="shared" si="14"/>
        <v>11</v>
      </c>
    </row>
    <row r="300" spans="1:37" x14ac:dyDescent="0.2">
      <c r="A300" s="26" t="s">
        <v>199</v>
      </c>
      <c r="C300" s="26">
        <f t="shared" si="11"/>
        <v>105</v>
      </c>
      <c r="D300" s="26">
        <f t="shared" si="14"/>
        <v>85</v>
      </c>
      <c r="E300" s="26">
        <f t="shared" si="14"/>
        <v>109</v>
      </c>
      <c r="F300" s="26">
        <f t="shared" si="14"/>
        <v>79</v>
      </c>
      <c r="G300" s="26">
        <f t="shared" si="14"/>
        <v>114</v>
      </c>
      <c r="H300" s="26">
        <f t="shared" si="14"/>
        <v>73</v>
      </c>
      <c r="I300" s="26">
        <f t="shared" si="14"/>
        <v>93</v>
      </c>
      <c r="J300" s="26">
        <f t="shared" si="14"/>
        <v>75</v>
      </c>
      <c r="K300" s="26">
        <f t="shared" si="14"/>
        <v>107</v>
      </c>
      <c r="L300" s="26">
        <f t="shared" si="14"/>
        <v>112</v>
      </c>
      <c r="M300" s="26">
        <f t="shared" si="14"/>
        <v>106</v>
      </c>
      <c r="N300" s="26">
        <f t="shared" si="14"/>
        <v>98</v>
      </c>
      <c r="O300" s="26">
        <f t="shared" si="14"/>
        <v>103</v>
      </c>
      <c r="P300" s="26">
        <f t="shared" si="14"/>
        <v>86</v>
      </c>
      <c r="Q300" s="26">
        <f t="shared" si="14"/>
        <v>106</v>
      </c>
      <c r="R300" s="26">
        <f t="shared" si="14"/>
        <v>103</v>
      </c>
      <c r="S300" s="26">
        <f t="shared" si="14"/>
        <v>62</v>
      </c>
      <c r="T300" s="26">
        <f t="shared" si="14"/>
        <v>93</v>
      </c>
      <c r="U300" s="26">
        <f t="shared" si="14"/>
        <v>94</v>
      </c>
      <c r="V300" s="26">
        <f t="shared" si="14"/>
        <v>90</v>
      </c>
      <c r="W300" s="26">
        <f t="shared" si="14"/>
        <v>101</v>
      </c>
      <c r="X300" s="26">
        <f t="shared" si="14"/>
        <v>72</v>
      </c>
      <c r="Y300" s="26">
        <f t="shared" si="14"/>
        <v>96</v>
      </c>
      <c r="Z300" s="26">
        <f t="shared" si="14"/>
        <v>92</v>
      </c>
      <c r="AA300" s="26">
        <f t="shared" si="14"/>
        <v>85</v>
      </c>
      <c r="AB300" s="26">
        <f t="shared" si="14"/>
        <v>125</v>
      </c>
      <c r="AC300" s="26">
        <f t="shared" si="14"/>
        <v>104</v>
      </c>
      <c r="AD300" s="26">
        <f t="shared" si="14"/>
        <v>55</v>
      </c>
      <c r="AE300" s="26">
        <f t="shared" si="14"/>
        <v>82</v>
      </c>
      <c r="AF300" s="26">
        <f t="shared" si="14"/>
        <v>68</v>
      </c>
      <c r="AG300" s="26">
        <f t="shared" si="14"/>
        <v>81</v>
      </c>
      <c r="AH300" s="26">
        <f t="shared" si="14"/>
        <v>102</v>
      </c>
      <c r="AI300" s="26">
        <f t="shared" si="14"/>
        <v>78</v>
      </c>
      <c r="AJ300" s="26">
        <f t="shared" si="14"/>
        <v>102</v>
      </c>
    </row>
    <row r="301" spans="1:37" x14ac:dyDescent="0.2">
      <c r="A301" s="26" t="s">
        <v>117</v>
      </c>
      <c r="C301" s="26">
        <f t="shared" si="11"/>
        <v>116</v>
      </c>
      <c r="D301" s="26">
        <f t="shared" si="14"/>
        <v>110</v>
      </c>
      <c r="E301" s="26">
        <f t="shared" si="14"/>
        <v>104</v>
      </c>
      <c r="F301" s="26">
        <f t="shared" si="14"/>
        <v>131</v>
      </c>
      <c r="G301" s="26">
        <f t="shared" si="14"/>
        <v>109</v>
      </c>
      <c r="H301" s="26">
        <f t="shared" si="14"/>
        <v>128</v>
      </c>
      <c r="I301" s="26">
        <f t="shared" si="14"/>
        <v>97</v>
      </c>
      <c r="J301" s="26">
        <f t="shared" si="14"/>
        <v>106</v>
      </c>
      <c r="K301" s="26">
        <f t="shared" si="14"/>
        <v>119</v>
      </c>
      <c r="L301" s="26">
        <f t="shared" si="14"/>
        <v>102</v>
      </c>
      <c r="M301" s="26">
        <f t="shared" si="14"/>
        <v>107</v>
      </c>
      <c r="N301" s="26">
        <f t="shared" si="14"/>
        <v>135</v>
      </c>
      <c r="O301" s="26">
        <f t="shared" si="14"/>
        <v>147</v>
      </c>
      <c r="P301" s="26">
        <f t="shared" si="14"/>
        <v>86</v>
      </c>
      <c r="Q301" s="26">
        <f t="shared" si="14"/>
        <v>129</v>
      </c>
      <c r="R301" s="26">
        <f t="shared" si="14"/>
        <v>113</v>
      </c>
      <c r="S301" s="26">
        <f t="shared" si="14"/>
        <v>110</v>
      </c>
      <c r="T301" s="26">
        <f t="shared" si="14"/>
        <v>108</v>
      </c>
      <c r="U301" s="26">
        <f t="shared" si="14"/>
        <v>98</v>
      </c>
      <c r="V301" s="26">
        <f t="shared" si="14"/>
        <v>132</v>
      </c>
      <c r="W301" s="26">
        <f t="shared" si="14"/>
        <v>91</v>
      </c>
      <c r="X301" s="26">
        <f t="shared" si="14"/>
        <v>80</v>
      </c>
      <c r="Y301" s="26">
        <f t="shared" si="14"/>
        <v>150</v>
      </c>
      <c r="Z301" s="26">
        <f t="shared" si="14"/>
        <v>119</v>
      </c>
      <c r="AA301" s="26">
        <f t="shared" si="14"/>
        <v>119</v>
      </c>
      <c r="AB301" s="26">
        <f t="shared" si="14"/>
        <v>125</v>
      </c>
      <c r="AC301" s="26">
        <f t="shared" si="14"/>
        <v>135</v>
      </c>
      <c r="AD301" s="26">
        <f t="shared" si="14"/>
        <v>91</v>
      </c>
      <c r="AE301" s="26">
        <f t="shared" si="14"/>
        <v>122</v>
      </c>
      <c r="AF301" s="26">
        <f t="shared" si="14"/>
        <v>103</v>
      </c>
      <c r="AG301" s="26">
        <f t="shared" si="14"/>
        <v>138</v>
      </c>
      <c r="AH301" s="26">
        <f t="shared" si="14"/>
        <v>134</v>
      </c>
      <c r="AI301" s="26">
        <f t="shared" si="14"/>
        <v>130</v>
      </c>
      <c r="AJ301" s="26">
        <f t="shared" si="14"/>
        <v>91</v>
      </c>
    </row>
    <row r="302" spans="1:37" x14ac:dyDescent="0.2">
      <c r="A302" s="26" t="s">
        <v>116</v>
      </c>
      <c r="C302" s="26">
        <f t="shared" si="11"/>
        <v>142</v>
      </c>
      <c r="D302" s="26">
        <f t="shared" si="14"/>
        <v>104</v>
      </c>
      <c r="E302" s="26">
        <f t="shared" si="14"/>
        <v>127</v>
      </c>
      <c r="F302" s="26">
        <f t="shared" si="14"/>
        <v>138</v>
      </c>
      <c r="G302" s="26">
        <f t="shared" si="14"/>
        <v>147</v>
      </c>
      <c r="H302" s="26">
        <f t="shared" si="14"/>
        <v>141</v>
      </c>
      <c r="I302" s="26">
        <f t="shared" si="14"/>
        <v>137</v>
      </c>
      <c r="J302" s="26">
        <f t="shared" si="14"/>
        <v>114</v>
      </c>
      <c r="K302" s="26">
        <f t="shared" si="14"/>
        <v>149</v>
      </c>
      <c r="L302" s="26">
        <f t="shared" si="14"/>
        <v>155</v>
      </c>
      <c r="M302" s="26">
        <f t="shared" si="14"/>
        <v>144</v>
      </c>
      <c r="N302" s="26">
        <f t="shared" si="14"/>
        <v>145</v>
      </c>
      <c r="O302" s="26">
        <f t="shared" si="14"/>
        <v>141</v>
      </c>
      <c r="P302" s="26">
        <f t="shared" si="14"/>
        <v>127</v>
      </c>
      <c r="Q302" s="26">
        <f t="shared" si="14"/>
        <v>122</v>
      </c>
      <c r="R302" s="26">
        <f t="shared" si="14"/>
        <v>143</v>
      </c>
      <c r="S302" s="26">
        <f t="shared" si="14"/>
        <v>128</v>
      </c>
      <c r="T302" s="26">
        <f t="shared" si="14"/>
        <v>141</v>
      </c>
      <c r="U302" s="26">
        <f t="shared" si="14"/>
        <v>145</v>
      </c>
      <c r="V302" s="26">
        <f t="shared" si="14"/>
        <v>125</v>
      </c>
      <c r="W302" s="26">
        <f t="shared" si="14"/>
        <v>116</v>
      </c>
      <c r="X302" s="26">
        <f t="shared" si="14"/>
        <v>141</v>
      </c>
      <c r="Y302" s="26">
        <f t="shared" si="14"/>
        <v>129</v>
      </c>
      <c r="Z302" s="26">
        <f t="shared" si="14"/>
        <v>149</v>
      </c>
      <c r="AA302" s="26">
        <f t="shared" si="14"/>
        <v>141</v>
      </c>
      <c r="AB302" s="26">
        <f t="shared" si="14"/>
        <v>129</v>
      </c>
      <c r="AC302" s="26">
        <f t="shared" si="14"/>
        <v>144</v>
      </c>
      <c r="AD302" s="26">
        <f t="shared" si="14"/>
        <v>143</v>
      </c>
      <c r="AE302" s="26">
        <f t="shared" si="14"/>
        <v>151</v>
      </c>
      <c r="AF302" s="26">
        <f t="shared" si="14"/>
        <v>137</v>
      </c>
      <c r="AG302" s="26">
        <f t="shared" si="14"/>
        <v>125</v>
      </c>
      <c r="AH302" s="26">
        <f t="shared" si="14"/>
        <v>132</v>
      </c>
      <c r="AI302" s="26">
        <f t="shared" si="14"/>
        <v>143</v>
      </c>
      <c r="AJ302" s="26">
        <f t="shared" si="14"/>
        <v>110</v>
      </c>
    </row>
    <row r="303" spans="1:37" x14ac:dyDescent="0.2">
      <c r="A303" s="26" t="s">
        <v>118</v>
      </c>
      <c r="C303" s="26">
        <f t="shared" si="11"/>
        <v>7</v>
      </c>
      <c r="D303" s="26">
        <f t="shared" si="14"/>
        <v>7</v>
      </c>
      <c r="E303" s="26">
        <f t="shared" si="14"/>
        <v>3</v>
      </c>
      <c r="F303" s="26">
        <f t="shared" si="14"/>
        <v>4</v>
      </c>
      <c r="G303" s="26">
        <f t="shared" si="14"/>
        <v>3</v>
      </c>
      <c r="H303" s="26">
        <f t="shared" si="14"/>
        <v>6</v>
      </c>
      <c r="I303" s="26">
        <f t="shared" si="14"/>
        <v>30</v>
      </c>
      <c r="J303" s="26">
        <f t="shared" si="14"/>
        <v>22</v>
      </c>
      <c r="K303" s="26">
        <f t="shared" si="14"/>
        <v>4</v>
      </c>
      <c r="L303" s="26">
        <f t="shared" si="14"/>
        <v>3</v>
      </c>
      <c r="M303" s="26">
        <f t="shared" si="14"/>
        <v>7</v>
      </c>
      <c r="N303" s="26">
        <f t="shared" si="14"/>
        <v>8</v>
      </c>
      <c r="O303" s="26">
        <f t="shared" si="14"/>
        <v>34</v>
      </c>
      <c r="P303" s="26">
        <f t="shared" si="14"/>
        <v>23</v>
      </c>
      <c r="Q303" s="26">
        <f t="shared" si="14"/>
        <v>19</v>
      </c>
      <c r="R303" s="26">
        <f t="shared" si="14"/>
        <v>2</v>
      </c>
      <c r="S303" s="26">
        <f t="shared" si="14"/>
        <v>7</v>
      </c>
      <c r="T303" s="26">
        <f t="shared" si="14"/>
        <v>3</v>
      </c>
      <c r="U303" s="26">
        <f t="shared" si="14"/>
        <v>3</v>
      </c>
      <c r="V303" s="26">
        <f t="shared" si="14"/>
        <v>32</v>
      </c>
      <c r="W303" s="26">
        <f t="shared" si="14"/>
        <v>34</v>
      </c>
      <c r="X303" s="26">
        <f t="shared" si="14"/>
        <v>7</v>
      </c>
      <c r="Y303" s="26">
        <f t="shared" si="14"/>
        <v>21</v>
      </c>
      <c r="Z303" s="26">
        <f t="shared" si="14"/>
        <v>17</v>
      </c>
      <c r="AA303" s="26">
        <f t="shared" si="14"/>
        <v>8</v>
      </c>
      <c r="AB303" s="26">
        <f t="shared" si="14"/>
        <v>9</v>
      </c>
      <c r="AC303" s="26">
        <f t="shared" si="14"/>
        <v>4</v>
      </c>
      <c r="AD303" s="26">
        <f t="shared" si="14"/>
        <v>11</v>
      </c>
      <c r="AE303" s="26">
        <f t="shared" si="14"/>
        <v>24</v>
      </c>
      <c r="AF303" s="26">
        <f t="shared" si="14"/>
        <v>5</v>
      </c>
      <c r="AG303" s="26">
        <f t="shared" si="14"/>
        <v>27</v>
      </c>
      <c r="AH303" s="26">
        <f t="shared" si="14"/>
        <v>14</v>
      </c>
      <c r="AI303" s="26">
        <f t="shared" si="14"/>
        <v>15</v>
      </c>
      <c r="AJ303" s="26">
        <f t="shared" si="14"/>
        <v>32</v>
      </c>
    </row>
    <row r="304" spans="1:37" x14ac:dyDescent="0.2">
      <c r="A304" s="26" t="s">
        <v>119</v>
      </c>
      <c r="C304" s="26">
        <f t="shared" si="11"/>
        <v>184</v>
      </c>
      <c r="D304" s="26">
        <f t="shared" si="14"/>
        <v>133</v>
      </c>
      <c r="E304" s="26">
        <f t="shared" si="14"/>
        <v>157</v>
      </c>
      <c r="F304" s="26">
        <f t="shared" si="14"/>
        <v>138</v>
      </c>
      <c r="G304" s="26">
        <f t="shared" si="14"/>
        <v>153</v>
      </c>
      <c r="H304" s="26">
        <f t="shared" si="14"/>
        <v>141</v>
      </c>
      <c r="I304" s="26">
        <f t="shared" si="14"/>
        <v>158</v>
      </c>
      <c r="J304" s="26">
        <f t="shared" si="14"/>
        <v>114</v>
      </c>
      <c r="K304" s="26">
        <f t="shared" si="14"/>
        <v>149</v>
      </c>
      <c r="L304" s="26">
        <f t="shared" si="14"/>
        <v>155</v>
      </c>
      <c r="M304" s="26">
        <f t="shared" si="14"/>
        <v>144</v>
      </c>
      <c r="N304" s="26">
        <f t="shared" si="14"/>
        <v>145</v>
      </c>
      <c r="O304" s="26">
        <f t="shared" si="14"/>
        <v>151</v>
      </c>
      <c r="P304" s="26">
        <f t="shared" si="14"/>
        <v>152</v>
      </c>
      <c r="Q304" s="26">
        <f t="shared" si="14"/>
        <v>155</v>
      </c>
      <c r="R304" s="26">
        <f t="shared" si="14"/>
        <v>143</v>
      </c>
      <c r="S304" s="26">
        <f t="shared" si="14"/>
        <v>128</v>
      </c>
      <c r="T304" s="26">
        <f t="shared" si="14"/>
        <v>141</v>
      </c>
      <c r="U304" s="26">
        <f t="shared" si="14"/>
        <v>145</v>
      </c>
      <c r="V304" s="26">
        <f t="shared" si="14"/>
        <v>147</v>
      </c>
      <c r="W304" s="26">
        <f t="shared" si="14"/>
        <v>158</v>
      </c>
      <c r="X304" s="26">
        <f t="shared" si="14"/>
        <v>141</v>
      </c>
      <c r="Y304" s="26">
        <f t="shared" si="14"/>
        <v>158</v>
      </c>
      <c r="Z304" s="26">
        <f t="shared" si="14"/>
        <v>149</v>
      </c>
      <c r="AA304" s="26">
        <f t="shared" si="14"/>
        <v>141</v>
      </c>
      <c r="AB304" s="26">
        <f t="shared" si="14"/>
        <v>149</v>
      </c>
      <c r="AC304" s="26">
        <f t="shared" si="14"/>
        <v>144</v>
      </c>
      <c r="AD304" s="26">
        <f t="shared" si="14"/>
        <v>143</v>
      </c>
      <c r="AE304" s="26">
        <f t="shared" si="14"/>
        <v>151</v>
      </c>
      <c r="AF304" s="26">
        <f t="shared" si="14"/>
        <v>137</v>
      </c>
      <c r="AG304" s="26">
        <f t="shared" si="14"/>
        <v>145</v>
      </c>
      <c r="AH304" s="26">
        <f t="shared" si="14"/>
        <v>146</v>
      </c>
      <c r="AI304" s="26">
        <f t="shared" si="14"/>
        <v>156</v>
      </c>
      <c r="AJ304" s="26">
        <f t="shared" si="14"/>
        <v>162</v>
      </c>
    </row>
    <row r="305" spans="1:36" x14ac:dyDescent="0.2">
      <c r="A305" s="26" t="s">
        <v>120</v>
      </c>
      <c r="C305" s="26">
        <f t="shared" si="11"/>
        <v>65</v>
      </c>
      <c r="D305" s="26">
        <f t="shared" si="14"/>
        <v>75</v>
      </c>
      <c r="E305" s="26">
        <f t="shared" si="14"/>
        <v>76</v>
      </c>
      <c r="F305" s="26">
        <f t="shared" si="14"/>
        <v>115</v>
      </c>
      <c r="G305" s="26">
        <f t="shared" si="14"/>
        <v>88</v>
      </c>
      <c r="H305" s="26">
        <f t="shared" si="14"/>
        <v>73</v>
      </c>
      <c r="I305" s="26">
        <f t="shared" si="14"/>
        <v>63</v>
      </c>
      <c r="J305" s="26">
        <f t="shared" si="14"/>
        <v>53</v>
      </c>
      <c r="K305" s="26">
        <f t="shared" si="14"/>
        <v>98</v>
      </c>
      <c r="L305" s="26">
        <f t="shared" si="14"/>
        <v>79</v>
      </c>
      <c r="M305" s="26">
        <f t="shared" si="14"/>
        <v>115</v>
      </c>
      <c r="N305" s="26">
        <f t="shared" si="14"/>
        <v>119</v>
      </c>
      <c r="O305" s="26">
        <f t="shared" si="14"/>
        <v>106</v>
      </c>
      <c r="P305" s="26">
        <f t="shared" si="14"/>
        <v>76</v>
      </c>
      <c r="Q305" s="26">
        <f t="shared" si="14"/>
        <v>89</v>
      </c>
      <c r="R305" s="26">
        <f t="shared" si="14"/>
        <v>46</v>
      </c>
      <c r="S305" s="26">
        <f t="shared" si="14"/>
        <v>113</v>
      </c>
      <c r="T305" s="26">
        <f t="shared" si="14"/>
        <v>69</v>
      </c>
      <c r="U305" s="26">
        <f t="shared" si="14"/>
        <v>79</v>
      </c>
      <c r="V305" s="26">
        <f t="shared" si="14"/>
        <v>68</v>
      </c>
      <c r="W305" s="26">
        <f t="shared" si="14"/>
        <v>67</v>
      </c>
      <c r="X305" s="26">
        <f t="shared" si="14"/>
        <v>4</v>
      </c>
      <c r="Y305" s="26">
        <f t="shared" ref="D305:AJ313" si="15">RANK(Y101,Y$8:Y$194)</f>
        <v>76</v>
      </c>
      <c r="Z305" s="26">
        <f t="shared" si="15"/>
        <v>83</v>
      </c>
      <c r="AA305" s="26">
        <f t="shared" si="15"/>
        <v>24</v>
      </c>
      <c r="AB305" s="26">
        <f t="shared" si="15"/>
        <v>91</v>
      </c>
      <c r="AC305" s="26">
        <f t="shared" si="15"/>
        <v>104</v>
      </c>
      <c r="AD305" s="26">
        <f t="shared" si="15"/>
        <v>59</v>
      </c>
      <c r="AE305" s="26">
        <f t="shared" si="15"/>
        <v>73</v>
      </c>
      <c r="AF305" s="26">
        <f t="shared" si="15"/>
        <v>23</v>
      </c>
      <c r="AG305" s="26">
        <f t="shared" si="15"/>
        <v>51</v>
      </c>
      <c r="AH305" s="26">
        <f t="shared" si="15"/>
        <v>97</v>
      </c>
      <c r="AI305" s="26">
        <f t="shared" si="15"/>
        <v>62</v>
      </c>
      <c r="AJ305" s="26">
        <f t="shared" si="15"/>
        <v>69</v>
      </c>
    </row>
    <row r="306" spans="1:36" x14ac:dyDescent="0.2">
      <c r="A306" s="26" t="s">
        <v>208</v>
      </c>
      <c r="C306" s="26">
        <f t="shared" si="11"/>
        <v>39</v>
      </c>
      <c r="D306" s="26">
        <f t="shared" si="15"/>
        <v>6</v>
      </c>
      <c r="E306" s="26">
        <f t="shared" si="15"/>
        <v>42</v>
      </c>
      <c r="F306" s="26">
        <f t="shared" si="15"/>
        <v>31</v>
      </c>
      <c r="G306" s="26">
        <f t="shared" si="15"/>
        <v>27</v>
      </c>
      <c r="H306" s="26">
        <f t="shared" si="15"/>
        <v>44</v>
      </c>
      <c r="I306" s="26">
        <f t="shared" si="15"/>
        <v>20</v>
      </c>
      <c r="J306" s="26">
        <f t="shared" si="15"/>
        <v>68</v>
      </c>
      <c r="K306" s="26">
        <f t="shared" si="15"/>
        <v>42</v>
      </c>
      <c r="L306" s="26">
        <f t="shared" si="15"/>
        <v>47</v>
      </c>
      <c r="M306" s="26">
        <f t="shared" si="15"/>
        <v>23</v>
      </c>
      <c r="N306" s="26">
        <f t="shared" si="15"/>
        <v>38</v>
      </c>
      <c r="O306" s="26">
        <f t="shared" si="15"/>
        <v>39</v>
      </c>
      <c r="P306" s="26">
        <f t="shared" si="15"/>
        <v>30</v>
      </c>
      <c r="Q306" s="26">
        <f t="shared" si="15"/>
        <v>17</v>
      </c>
      <c r="R306" s="26">
        <f t="shared" si="15"/>
        <v>36</v>
      </c>
      <c r="S306" s="26">
        <f t="shared" si="15"/>
        <v>37</v>
      </c>
      <c r="T306" s="26">
        <f t="shared" si="15"/>
        <v>45</v>
      </c>
      <c r="U306" s="26">
        <f t="shared" si="15"/>
        <v>36</v>
      </c>
      <c r="V306" s="26">
        <f t="shared" si="15"/>
        <v>40</v>
      </c>
      <c r="W306" s="26">
        <f t="shared" si="15"/>
        <v>49</v>
      </c>
      <c r="X306" s="26">
        <f t="shared" si="15"/>
        <v>76</v>
      </c>
      <c r="Y306" s="26">
        <f t="shared" si="15"/>
        <v>34</v>
      </c>
      <c r="Z306" s="26">
        <f t="shared" si="15"/>
        <v>23</v>
      </c>
      <c r="AA306" s="26">
        <f t="shared" si="15"/>
        <v>55</v>
      </c>
      <c r="AB306" s="26">
        <f t="shared" si="15"/>
        <v>26</v>
      </c>
      <c r="AC306" s="26">
        <f t="shared" si="15"/>
        <v>24</v>
      </c>
      <c r="AD306" s="26">
        <f t="shared" si="15"/>
        <v>58</v>
      </c>
      <c r="AE306" s="26">
        <f t="shared" si="15"/>
        <v>52</v>
      </c>
      <c r="AF306" s="26">
        <f t="shared" si="15"/>
        <v>45</v>
      </c>
      <c r="AG306" s="26">
        <f t="shared" si="15"/>
        <v>66</v>
      </c>
      <c r="AH306" s="26">
        <f t="shared" si="15"/>
        <v>24</v>
      </c>
      <c r="AI306" s="26">
        <f t="shared" si="15"/>
        <v>68</v>
      </c>
      <c r="AJ306" s="26">
        <f t="shared" si="15"/>
        <v>38</v>
      </c>
    </row>
    <row r="307" spans="1:36" x14ac:dyDescent="0.2">
      <c r="A307" s="26" t="s">
        <v>121</v>
      </c>
      <c r="C307" s="26">
        <f t="shared" si="11"/>
        <v>86</v>
      </c>
      <c r="D307" s="26">
        <f t="shared" si="15"/>
        <v>97</v>
      </c>
      <c r="E307" s="26">
        <f t="shared" si="15"/>
        <v>87</v>
      </c>
      <c r="F307" s="26">
        <f t="shared" si="15"/>
        <v>88</v>
      </c>
      <c r="G307" s="26">
        <f t="shared" si="15"/>
        <v>73</v>
      </c>
      <c r="H307" s="26">
        <f t="shared" si="15"/>
        <v>86</v>
      </c>
      <c r="I307" s="26">
        <f t="shared" si="15"/>
        <v>84</v>
      </c>
      <c r="J307" s="26">
        <f t="shared" si="15"/>
        <v>106</v>
      </c>
      <c r="K307" s="26">
        <f t="shared" si="15"/>
        <v>104</v>
      </c>
      <c r="L307" s="26">
        <f t="shared" si="15"/>
        <v>72</v>
      </c>
      <c r="M307" s="26">
        <f t="shared" si="15"/>
        <v>123</v>
      </c>
      <c r="N307" s="26">
        <f t="shared" si="15"/>
        <v>108</v>
      </c>
      <c r="O307" s="26">
        <f t="shared" si="15"/>
        <v>100</v>
      </c>
      <c r="P307" s="26">
        <f t="shared" si="15"/>
        <v>84</v>
      </c>
      <c r="Q307" s="26">
        <f t="shared" si="15"/>
        <v>110</v>
      </c>
      <c r="R307" s="26">
        <f t="shared" si="15"/>
        <v>33</v>
      </c>
      <c r="S307" s="26">
        <f t="shared" si="15"/>
        <v>78</v>
      </c>
      <c r="T307" s="26">
        <f t="shared" si="15"/>
        <v>78</v>
      </c>
      <c r="U307" s="26">
        <f t="shared" si="15"/>
        <v>83</v>
      </c>
      <c r="V307" s="26">
        <f t="shared" si="15"/>
        <v>108</v>
      </c>
      <c r="W307" s="26">
        <f t="shared" si="15"/>
        <v>78</v>
      </c>
      <c r="X307" s="26">
        <f t="shared" si="15"/>
        <v>74</v>
      </c>
      <c r="Y307" s="26">
        <f t="shared" si="15"/>
        <v>121</v>
      </c>
      <c r="Z307" s="26">
        <f t="shared" si="15"/>
        <v>124</v>
      </c>
      <c r="AA307" s="26">
        <f t="shared" si="15"/>
        <v>79</v>
      </c>
      <c r="AB307" s="26">
        <f t="shared" si="15"/>
        <v>92</v>
      </c>
      <c r="AC307" s="26">
        <f t="shared" si="15"/>
        <v>75</v>
      </c>
      <c r="AD307" s="26">
        <f t="shared" si="15"/>
        <v>85</v>
      </c>
      <c r="AE307" s="26">
        <f t="shared" si="15"/>
        <v>114</v>
      </c>
      <c r="AF307" s="26">
        <f t="shared" si="15"/>
        <v>76</v>
      </c>
      <c r="AG307" s="26">
        <f t="shared" si="15"/>
        <v>109</v>
      </c>
      <c r="AH307" s="26">
        <f t="shared" si="15"/>
        <v>90</v>
      </c>
      <c r="AI307" s="26">
        <f t="shared" si="15"/>
        <v>91</v>
      </c>
      <c r="AJ307" s="26">
        <f t="shared" si="15"/>
        <v>36</v>
      </c>
    </row>
    <row r="308" spans="1:36" x14ac:dyDescent="0.2">
      <c r="A308" s="26" t="s">
        <v>122</v>
      </c>
      <c r="C308" s="26">
        <f t="shared" si="11"/>
        <v>177</v>
      </c>
      <c r="D308" s="26">
        <f t="shared" si="15"/>
        <v>133</v>
      </c>
      <c r="E308" s="26">
        <f t="shared" si="15"/>
        <v>152</v>
      </c>
      <c r="F308" s="26">
        <f t="shared" si="15"/>
        <v>138</v>
      </c>
      <c r="G308" s="26">
        <f t="shared" si="15"/>
        <v>153</v>
      </c>
      <c r="H308" s="26">
        <f t="shared" si="15"/>
        <v>141</v>
      </c>
      <c r="I308" s="26">
        <f t="shared" si="15"/>
        <v>158</v>
      </c>
      <c r="J308" s="26">
        <f t="shared" si="15"/>
        <v>114</v>
      </c>
      <c r="K308" s="26">
        <f t="shared" si="15"/>
        <v>149</v>
      </c>
      <c r="L308" s="26">
        <f t="shared" si="15"/>
        <v>155</v>
      </c>
      <c r="M308" s="26">
        <f t="shared" si="15"/>
        <v>144</v>
      </c>
      <c r="N308" s="26">
        <f t="shared" si="15"/>
        <v>145</v>
      </c>
      <c r="O308" s="26">
        <f t="shared" si="15"/>
        <v>151</v>
      </c>
      <c r="P308" s="26">
        <f t="shared" si="15"/>
        <v>152</v>
      </c>
      <c r="Q308" s="26">
        <f t="shared" si="15"/>
        <v>155</v>
      </c>
      <c r="R308" s="26">
        <f t="shared" si="15"/>
        <v>143</v>
      </c>
      <c r="S308" s="26">
        <f t="shared" si="15"/>
        <v>128</v>
      </c>
      <c r="T308" s="26">
        <f t="shared" si="15"/>
        <v>141</v>
      </c>
      <c r="U308" s="26">
        <f t="shared" si="15"/>
        <v>145</v>
      </c>
      <c r="V308" s="26">
        <f t="shared" si="15"/>
        <v>147</v>
      </c>
      <c r="W308" s="26">
        <f t="shared" si="15"/>
        <v>158</v>
      </c>
      <c r="X308" s="26">
        <f t="shared" si="15"/>
        <v>141</v>
      </c>
      <c r="Y308" s="26">
        <f t="shared" si="15"/>
        <v>158</v>
      </c>
      <c r="Z308" s="26">
        <f t="shared" si="15"/>
        <v>149</v>
      </c>
      <c r="AA308" s="26">
        <f t="shared" si="15"/>
        <v>141</v>
      </c>
      <c r="AB308" s="26">
        <f t="shared" si="15"/>
        <v>137</v>
      </c>
      <c r="AC308" s="26">
        <f t="shared" si="15"/>
        <v>144</v>
      </c>
      <c r="AD308" s="26">
        <f t="shared" si="15"/>
        <v>143</v>
      </c>
      <c r="AE308" s="26">
        <f t="shared" si="15"/>
        <v>151</v>
      </c>
      <c r="AF308" s="26">
        <f t="shared" si="15"/>
        <v>137</v>
      </c>
      <c r="AG308" s="26">
        <f t="shared" si="15"/>
        <v>145</v>
      </c>
      <c r="AH308" s="26">
        <f t="shared" si="15"/>
        <v>146</v>
      </c>
      <c r="AI308" s="26">
        <f t="shared" si="15"/>
        <v>156</v>
      </c>
      <c r="AJ308" s="26">
        <f t="shared" si="15"/>
        <v>162</v>
      </c>
    </row>
    <row r="309" spans="1:36" x14ac:dyDescent="0.2">
      <c r="A309" s="26" t="s">
        <v>124</v>
      </c>
      <c r="C309" s="26">
        <f t="shared" si="11"/>
        <v>119</v>
      </c>
      <c r="D309" s="26">
        <f t="shared" si="15"/>
        <v>100</v>
      </c>
      <c r="E309" s="26">
        <f t="shared" si="15"/>
        <v>90</v>
      </c>
      <c r="F309" s="26">
        <f t="shared" si="15"/>
        <v>67</v>
      </c>
      <c r="G309" s="26">
        <f t="shared" si="15"/>
        <v>115</v>
      </c>
      <c r="H309" s="26">
        <f t="shared" si="15"/>
        <v>109</v>
      </c>
      <c r="I309" s="26">
        <f t="shared" si="15"/>
        <v>102</v>
      </c>
      <c r="J309" s="26">
        <f t="shared" si="15"/>
        <v>75</v>
      </c>
      <c r="K309" s="26">
        <f t="shared" si="15"/>
        <v>112</v>
      </c>
      <c r="L309" s="26">
        <f t="shared" si="15"/>
        <v>123</v>
      </c>
      <c r="M309" s="26">
        <f t="shared" si="15"/>
        <v>113</v>
      </c>
      <c r="N309" s="26">
        <f t="shared" si="15"/>
        <v>125</v>
      </c>
      <c r="O309" s="26">
        <f t="shared" si="15"/>
        <v>104</v>
      </c>
      <c r="P309" s="26">
        <f t="shared" si="15"/>
        <v>128</v>
      </c>
      <c r="Q309" s="26">
        <f t="shared" si="15"/>
        <v>101</v>
      </c>
      <c r="R309" s="26">
        <f t="shared" si="15"/>
        <v>92</v>
      </c>
      <c r="S309" s="26">
        <f t="shared" si="15"/>
        <v>120</v>
      </c>
      <c r="T309" s="26">
        <f t="shared" si="15"/>
        <v>123</v>
      </c>
      <c r="U309" s="26">
        <f t="shared" si="15"/>
        <v>116</v>
      </c>
      <c r="V309" s="26">
        <f t="shared" si="15"/>
        <v>120</v>
      </c>
      <c r="W309" s="26">
        <f t="shared" si="15"/>
        <v>119</v>
      </c>
      <c r="X309" s="26">
        <f t="shared" si="15"/>
        <v>115</v>
      </c>
      <c r="Y309" s="26">
        <f t="shared" si="15"/>
        <v>142</v>
      </c>
      <c r="Z309" s="26">
        <f t="shared" si="15"/>
        <v>118</v>
      </c>
      <c r="AA309" s="26">
        <f t="shared" si="15"/>
        <v>98</v>
      </c>
      <c r="AB309" s="26">
        <f t="shared" si="15"/>
        <v>95</v>
      </c>
      <c r="AC309" s="26">
        <f t="shared" si="15"/>
        <v>99</v>
      </c>
      <c r="AD309" s="26">
        <f t="shared" si="15"/>
        <v>114</v>
      </c>
      <c r="AE309" s="26">
        <f t="shared" si="15"/>
        <v>134</v>
      </c>
      <c r="AF309" s="26">
        <f t="shared" si="15"/>
        <v>79</v>
      </c>
      <c r="AG309" s="26">
        <f t="shared" si="15"/>
        <v>99</v>
      </c>
      <c r="AH309" s="26">
        <f t="shared" si="15"/>
        <v>112</v>
      </c>
      <c r="AI309" s="26">
        <f t="shared" si="15"/>
        <v>121</v>
      </c>
      <c r="AJ309" s="26">
        <f t="shared" si="15"/>
        <v>112</v>
      </c>
    </row>
    <row r="310" spans="1:36" x14ac:dyDescent="0.2">
      <c r="A310" s="26" t="s">
        <v>123</v>
      </c>
      <c r="C310" s="26">
        <f t="shared" si="11"/>
        <v>51</v>
      </c>
      <c r="D310" s="26">
        <f t="shared" si="15"/>
        <v>70</v>
      </c>
      <c r="E310" s="26">
        <f t="shared" si="15"/>
        <v>66</v>
      </c>
      <c r="F310" s="26">
        <f t="shared" si="15"/>
        <v>110</v>
      </c>
      <c r="G310" s="26">
        <f t="shared" si="15"/>
        <v>43</v>
      </c>
      <c r="H310" s="26">
        <f t="shared" si="15"/>
        <v>67</v>
      </c>
      <c r="I310" s="26">
        <f t="shared" si="15"/>
        <v>55</v>
      </c>
      <c r="J310" s="26">
        <f t="shared" si="15"/>
        <v>44</v>
      </c>
      <c r="K310" s="26">
        <f t="shared" si="15"/>
        <v>69</v>
      </c>
      <c r="L310" s="26">
        <f t="shared" si="15"/>
        <v>30</v>
      </c>
      <c r="M310" s="26">
        <f t="shared" si="15"/>
        <v>70</v>
      </c>
      <c r="N310" s="26">
        <f t="shared" si="15"/>
        <v>82</v>
      </c>
      <c r="O310" s="26">
        <f t="shared" si="15"/>
        <v>94</v>
      </c>
      <c r="P310" s="26">
        <f t="shared" si="15"/>
        <v>34</v>
      </c>
      <c r="Q310" s="26">
        <f t="shared" si="15"/>
        <v>56</v>
      </c>
      <c r="R310" s="26">
        <f t="shared" si="15"/>
        <v>59</v>
      </c>
      <c r="S310" s="26">
        <f t="shared" si="15"/>
        <v>78</v>
      </c>
      <c r="T310" s="26">
        <f t="shared" si="15"/>
        <v>51</v>
      </c>
      <c r="U310" s="26">
        <f t="shared" si="15"/>
        <v>32</v>
      </c>
      <c r="V310" s="26">
        <f t="shared" si="15"/>
        <v>76</v>
      </c>
      <c r="W310" s="26">
        <f t="shared" si="15"/>
        <v>12</v>
      </c>
      <c r="X310" s="26">
        <f t="shared" si="15"/>
        <v>47</v>
      </c>
      <c r="Y310" s="26">
        <f t="shared" si="15"/>
        <v>83</v>
      </c>
      <c r="Z310" s="26">
        <f t="shared" si="15"/>
        <v>105</v>
      </c>
      <c r="AA310" s="26">
        <f t="shared" si="15"/>
        <v>43</v>
      </c>
      <c r="AB310" s="26">
        <f t="shared" si="15"/>
        <v>80</v>
      </c>
      <c r="AC310" s="26">
        <f t="shared" si="15"/>
        <v>92</v>
      </c>
      <c r="AD310" s="26">
        <f t="shared" si="15"/>
        <v>42</v>
      </c>
      <c r="AE310" s="26">
        <f t="shared" si="15"/>
        <v>80</v>
      </c>
      <c r="AF310" s="26">
        <f t="shared" si="15"/>
        <v>75</v>
      </c>
      <c r="AG310" s="26">
        <f t="shared" si="15"/>
        <v>87</v>
      </c>
      <c r="AH310" s="26">
        <f t="shared" si="15"/>
        <v>83</v>
      </c>
      <c r="AI310" s="26">
        <f t="shared" si="15"/>
        <v>57</v>
      </c>
      <c r="AJ310" s="26">
        <f t="shared" si="15"/>
        <v>20</v>
      </c>
    </row>
    <row r="311" spans="1:36" x14ac:dyDescent="0.2">
      <c r="A311" s="26" t="s">
        <v>125</v>
      </c>
      <c r="C311" s="26">
        <f t="shared" si="11"/>
        <v>115</v>
      </c>
      <c r="D311" s="26">
        <f t="shared" si="15"/>
        <v>92</v>
      </c>
      <c r="E311" s="26">
        <f t="shared" si="15"/>
        <v>119</v>
      </c>
      <c r="F311" s="26">
        <f t="shared" si="15"/>
        <v>119</v>
      </c>
      <c r="G311" s="26">
        <f t="shared" si="15"/>
        <v>104</v>
      </c>
      <c r="H311" s="26">
        <f t="shared" si="15"/>
        <v>134</v>
      </c>
      <c r="I311" s="26">
        <f t="shared" si="15"/>
        <v>135</v>
      </c>
      <c r="J311" s="26">
        <f t="shared" si="15"/>
        <v>75</v>
      </c>
      <c r="K311" s="26">
        <f t="shared" si="15"/>
        <v>96</v>
      </c>
      <c r="L311" s="26">
        <f t="shared" si="15"/>
        <v>121</v>
      </c>
      <c r="M311" s="26">
        <f t="shared" si="15"/>
        <v>107</v>
      </c>
      <c r="N311" s="26">
        <f t="shared" si="15"/>
        <v>101</v>
      </c>
      <c r="O311" s="26">
        <f t="shared" si="15"/>
        <v>93</v>
      </c>
      <c r="P311" s="26">
        <f t="shared" si="15"/>
        <v>124</v>
      </c>
      <c r="Q311" s="26">
        <f t="shared" si="15"/>
        <v>108</v>
      </c>
      <c r="R311" s="26">
        <f t="shared" si="15"/>
        <v>110</v>
      </c>
      <c r="S311" s="26">
        <f t="shared" si="15"/>
        <v>128</v>
      </c>
      <c r="T311" s="26">
        <f t="shared" si="15"/>
        <v>102</v>
      </c>
      <c r="U311" s="26">
        <f t="shared" si="15"/>
        <v>107</v>
      </c>
      <c r="V311" s="26">
        <f t="shared" si="15"/>
        <v>119</v>
      </c>
      <c r="W311" s="26">
        <f t="shared" si="15"/>
        <v>141</v>
      </c>
      <c r="X311" s="26">
        <f t="shared" si="15"/>
        <v>109</v>
      </c>
      <c r="Y311" s="26">
        <f t="shared" si="15"/>
        <v>95</v>
      </c>
      <c r="Z311" s="26">
        <f t="shared" si="15"/>
        <v>102</v>
      </c>
      <c r="AA311" s="26">
        <f t="shared" si="15"/>
        <v>77</v>
      </c>
      <c r="AB311" s="26">
        <f t="shared" si="15"/>
        <v>88</v>
      </c>
      <c r="AC311" s="26">
        <f t="shared" si="15"/>
        <v>117</v>
      </c>
      <c r="AD311" s="26">
        <f t="shared" si="15"/>
        <v>139</v>
      </c>
      <c r="AE311" s="26">
        <f t="shared" si="15"/>
        <v>76</v>
      </c>
      <c r="AF311" s="26">
        <f t="shared" si="15"/>
        <v>98</v>
      </c>
      <c r="AG311" s="26">
        <f t="shared" si="15"/>
        <v>125</v>
      </c>
      <c r="AH311" s="26">
        <f t="shared" si="15"/>
        <v>97</v>
      </c>
      <c r="AI311" s="26">
        <f t="shared" si="15"/>
        <v>126</v>
      </c>
      <c r="AJ311" s="26">
        <f t="shared" si="15"/>
        <v>141</v>
      </c>
    </row>
    <row r="312" spans="1:36" x14ac:dyDescent="0.2">
      <c r="A312" s="26" t="s">
        <v>126</v>
      </c>
      <c r="C312" s="26">
        <f t="shared" si="11"/>
        <v>100</v>
      </c>
      <c r="D312" s="26">
        <f t="shared" si="15"/>
        <v>110</v>
      </c>
      <c r="E312" s="26">
        <f t="shared" si="15"/>
        <v>81</v>
      </c>
      <c r="F312" s="26">
        <f t="shared" si="15"/>
        <v>79</v>
      </c>
      <c r="G312" s="26">
        <f t="shared" si="15"/>
        <v>90</v>
      </c>
      <c r="H312" s="26">
        <f t="shared" si="15"/>
        <v>78</v>
      </c>
      <c r="I312" s="26">
        <f t="shared" si="15"/>
        <v>105</v>
      </c>
      <c r="J312" s="26">
        <f t="shared" si="15"/>
        <v>75</v>
      </c>
      <c r="K312" s="26">
        <f t="shared" si="15"/>
        <v>91</v>
      </c>
      <c r="L312" s="26">
        <f t="shared" si="15"/>
        <v>86</v>
      </c>
      <c r="M312" s="26">
        <f t="shared" si="15"/>
        <v>103</v>
      </c>
      <c r="N312" s="26">
        <f t="shared" si="15"/>
        <v>98</v>
      </c>
      <c r="O312" s="26">
        <f t="shared" si="15"/>
        <v>104</v>
      </c>
      <c r="P312" s="26">
        <f t="shared" si="15"/>
        <v>83</v>
      </c>
      <c r="Q312" s="26">
        <f t="shared" si="15"/>
        <v>104</v>
      </c>
      <c r="R312" s="26">
        <f t="shared" si="15"/>
        <v>77</v>
      </c>
      <c r="S312" s="26">
        <f t="shared" si="15"/>
        <v>85</v>
      </c>
      <c r="T312" s="26">
        <f t="shared" si="15"/>
        <v>89</v>
      </c>
      <c r="U312" s="26">
        <f t="shared" si="15"/>
        <v>79</v>
      </c>
      <c r="V312" s="26">
        <f t="shared" si="15"/>
        <v>100</v>
      </c>
      <c r="W312" s="26">
        <f t="shared" si="15"/>
        <v>84</v>
      </c>
      <c r="X312" s="26">
        <f t="shared" si="15"/>
        <v>83</v>
      </c>
      <c r="Y312" s="26">
        <f t="shared" si="15"/>
        <v>86</v>
      </c>
      <c r="Z312" s="26">
        <f t="shared" si="15"/>
        <v>116</v>
      </c>
      <c r="AA312" s="26">
        <f t="shared" si="15"/>
        <v>87</v>
      </c>
      <c r="AB312" s="26">
        <f t="shared" si="15"/>
        <v>119</v>
      </c>
      <c r="AC312" s="26">
        <f t="shared" si="15"/>
        <v>109</v>
      </c>
      <c r="AD312" s="26">
        <f t="shared" si="15"/>
        <v>92</v>
      </c>
      <c r="AE312" s="26">
        <f t="shared" si="15"/>
        <v>113</v>
      </c>
      <c r="AF312" s="26">
        <f t="shared" si="15"/>
        <v>74</v>
      </c>
      <c r="AG312" s="26">
        <f t="shared" si="15"/>
        <v>118</v>
      </c>
      <c r="AH312" s="26">
        <f t="shared" si="15"/>
        <v>102</v>
      </c>
      <c r="AI312" s="26">
        <f t="shared" si="15"/>
        <v>81</v>
      </c>
      <c r="AJ312" s="26">
        <f t="shared" si="15"/>
        <v>80</v>
      </c>
    </row>
    <row r="313" spans="1:36" x14ac:dyDescent="0.2">
      <c r="A313" s="26" t="s">
        <v>127</v>
      </c>
      <c r="C313" s="26">
        <f t="shared" si="11"/>
        <v>93</v>
      </c>
      <c r="D313" s="26">
        <f t="shared" si="15"/>
        <v>48</v>
      </c>
      <c r="E313" s="26">
        <f t="shared" si="15"/>
        <v>92</v>
      </c>
      <c r="F313" s="26">
        <f t="shared" si="15"/>
        <v>59</v>
      </c>
      <c r="G313" s="26">
        <f t="shared" si="15"/>
        <v>94</v>
      </c>
      <c r="H313" s="26">
        <f t="shared" si="15"/>
        <v>107</v>
      </c>
      <c r="I313" s="26">
        <f t="shared" si="15"/>
        <v>96</v>
      </c>
      <c r="J313" s="26">
        <f t="shared" si="15"/>
        <v>75</v>
      </c>
      <c r="K313" s="26">
        <f t="shared" si="15"/>
        <v>88</v>
      </c>
      <c r="L313" s="26">
        <f t="shared" si="15"/>
        <v>94</v>
      </c>
      <c r="M313" s="26">
        <f t="shared" si="15"/>
        <v>85</v>
      </c>
      <c r="N313" s="26">
        <f t="shared" si="15"/>
        <v>86</v>
      </c>
      <c r="O313" s="26">
        <f t="shared" si="15"/>
        <v>86</v>
      </c>
      <c r="P313" s="26">
        <f t="shared" ref="D313:AJ321" si="16">RANK(P109,P$8:P$194)</f>
        <v>98</v>
      </c>
      <c r="Q313" s="26">
        <f t="shared" si="16"/>
        <v>82</v>
      </c>
      <c r="R313" s="26">
        <f t="shared" si="16"/>
        <v>123</v>
      </c>
      <c r="S313" s="26">
        <f t="shared" si="16"/>
        <v>68</v>
      </c>
      <c r="T313" s="26">
        <f t="shared" si="16"/>
        <v>104</v>
      </c>
      <c r="U313" s="26">
        <f t="shared" si="16"/>
        <v>95</v>
      </c>
      <c r="V313" s="26">
        <f t="shared" si="16"/>
        <v>103</v>
      </c>
      <c r="W313" s="26">
        <f t="shared" si="16"/>
        <v>102</v>
      </c>
      <c r="X313" s="26">
        <f t="shared" si="16"/>
        <v>93</v>
      </c>
      <c r="Y313" s="26">
        <f t="shared" si="16"/>
        <v>102</v>
      </c>
      <c r="Z313" s="26">
        <f t="shared" si="16"/>
        <v>75</v>
      </c>
      <c r="AA313" s="26">
        <f t="shared" si="16"/>
        <v>69</v>
      </c>
      <c r="AB313" s="26">
        <f t="shared" si="16"/>
        <v>42</v>
      </c>
      <c r="AC313" s="26">
        <f t="shared" si="16"/>
        <v>58</v>
      </c>
      <c r="AD313" s="26">
        <f t="shared" si="16"/>
        <v>109</v>
      </c>
      <c r="AE313" s="26">
        <f t="shared" si="16"/>
        <v>98</v>
      </c>
      <c r="AF313" s="26">
        <f t="shared" si="16"/>
        <v>127</v>
      </c>
      <c r="AG313" s="26">
        <f t="shared" si="16"/>
        <v>63</v>
      </c>
      <c r="AH313" s="26">
        <f t="shared" si="16"/>
        <v>58</v>
      </c>
      <c r="AI313" s="26">
        <f t="shared" si="16"/>
        <v>108</v>
      </c>
      <c r="AJ313" s="26">
        <f t="shared" si="16"/>
        <v>103</v>
      </c>
    </row>
    <row r="314" spans="1:36" x14ac:dyDescent="0.2">
      <c r="A314" s="26" t="s">
        <v>128</v>
      </c>
      <c r="C314" s="26">
        <f t="shared" si="11"/>
        <v>140</v>
      </c>
      <c r="D314" s="26">
        <f t="shared" si="16"/>
        <v>133</v>
      </c>
      <c r="E314" s="26">
        <f t="shared" si="16"/>
        <v>157</v>
      </c>
      <c r="F314" s="26">
        <f t="shared" si="16"/>
        <v>138</v>
      </c>
      <c r="G314" s="26">
        <f t="shared" si="16"/>
        <v>144</v>
      </c>
      <c r="H314" s="26">
        <f t="shared" si="16"/>
        <v>141</v>
      </c>
      <c r="I314" s="26">
        <f t="shared" si="16"/>
        <v>112</v>
      </c>
      <c r="J314" s="26">
        <f t="shared" si="16"/>
        <v>114</v>
      </c>
      <c r="K314" s="26">
        <f t="shared" si="16"/>
        <v>149</v>
      </c>
      <c r="L314" s="26">
        <f t="shared" si="16"/>
        <v>142</v>
      </c>
      <c r="M314" s="26">
        <f t="shared" si="16"/>
        <v>144</v>
      </c>
      <c r="N314" s="26">
        <f t="shared" si="16"/>
        <v>145</v>
      </c>
      <c r="O314" s="26">
        <f t="shared" si="16"/>
        <v>151</v>
      </c>
      <c r="P314" s="26">
        <f t="shared" si="16"/>
        <v>129</v>
      </c>
      <c r="Q314" s="26">
        <f t="shared" si="16"/>
        <v>155</v>
      </c>
      <c r="R314" s="26">
        <f t="shared" si="16"/>
        <v>143</v>
      </c>
      <c r="S314" s="26">
        <f t="shared" si="16"/>
        <v>128</v>
      </c>
      <c r="T314" s="26">
        <f t="shared" si="16"/>
        <v>141</v>
      </c>
      <c r="U314" s="26">
        <f t="shared" si="16"/>
        <v>145</v>
      </c>
      <c r="V314" s="26">
        <f t="shared" si="16"/>
        <v>117</v>
      </c>
      <c r="W314" s="26">
        <f t="shared" si="16"/>
        <v>125</v>
      </c>
      <c r="X314" s="26">
        <f t="shared" si="16"/>
        <v>118</v>
      </c>
      <c r="Y314" s="26">
        <f t="shared" si="16"/>
        <v>131</v>
      </c>
      <c r="Z314" s="26">
        <f t="shared" si="16"/>
        <v>135</v>
      </c>
      <c r="AA314" s="26">
        <f t="shared" si="16"/>
        <v>123</v>
      </c>
      <c r="AB314" s="26">
        <f t="shared" si="16"/>
        <v>149</v>
      </c>
      <c r="AC314" s="26">
        <f t="shared" si="16"/>
        <v>144</v>
      </c>
      <c r="AD314" s="26">
        <f t="shared" si="16"/>
        <v>109</v>
      </c>
      <c r="AE314" s="26">
        <f t="shared" si="16"/>
        <v>138</v>
      </c>
      <c r="AF314" s="26">
        <f t="shared" si="16"/>
        <v>137</v>
      </c>
      <c r="AG314" s="26">
        <f t="shared" si="16"/>
        <v>101</v>
      </c>
      <c r="AH314" s="26">
        <f t="shared" si="16"/>
        <v>146</v>
      </c>
      <c r="AI314" s="26">
        <f t="shared" si="16"/>
        <v>134</v>
      </c>
      <c r="AJ314" s="26">
        <f t="shared" si="16"/>
        <v>128</v>
      </c>
    </row>
    <row r="315" spans="1:36" x14ac:dyDescent="0.2">
      <c r="A315" s="26" t="s">
        <v>129</v>
      </c>
      <c r="C315" s="26">
        <f t="shared" si="11"/>
        <v>139</v>
      </c>
      <c r="D315" s="26">
        <f t="shared" si="16"/>
        <v>133</v>
      </c>
      <c r="E315" s="26">
        <f t="shared" si="16"/>
        <v>138</v>
      </c>
      <c r="F315" s="26">
        <f t="shared" si="16"/>
        <v>105</v>
      </c>
      <c r="G315" s="26">
        <f t="shared" si="16"/>
        <v>128</v>
      </c>
      <c r="H315" s="26">
        <f t="shared" si="16"/>
        <v>140</v>
      </c>
      <c r="I315" s="26">
        <f t="shared" si="16"/>
        <v>157</v>
      </c>
      <c r="J315" s="26">
        <f t="shared" si="16"/>
        <v>114</v>
      </c>
      <c r="K315" s="26">
        <f t="shared" si="16"/>
        <v>123</v>
      </c>
      <c r="L315" s="26">
        <f t="shared" si="16"/>
        <v>129</v>
      </c>
      <c r="M315" s="26">
        <f t="shared" si="16"/>
        <v>139</v>
      </c>
      <c r="N315" s="26">
        <f t="shared" si="16"/>
        <v>135</v>
      </c>
      <c r="O315" s="26">
        <f t="shared" si="16"/>
        <v>132</v>
      </c>
      <c r="P315" s="26">
        <f t="shared" si="16"/>
        <v>149</v>
      </c>
      <c r="Q315" s="26">
        <f t="shared" si="16"/>
        <v>139</v>
      </c>
      <c r="R315" s="26">
        <f t="shared" si="16"/>
        <v>120</v>
      </c>
      <c r="S315" s="26">
        <f t="shared" si="16"/>
        <v>128</v>
      </c>
      <c r="T315" s="26">
        <f t="shared" si="16"/>
        <v>120</v>
      </c>
      <c r="U315" s="26">
        <f t="shared" si="16"/>
        <v>140</v>
      </c>
      <c r="V315" s="26">
        <f t="shared" si="16"/>
        <v>125</v>
      </c>
      <c r="W315" s="26">
        <f t="shared" si="16"/>
        <v>152</v>
      </c>
      <c r="X315" s="26">
        <f t="shared" si="16"/>
        <v>130</v>
      </c>
      <c r="Y315" s="26">
        <f t="shared" si="16"/>
        <v>136</v>
      </c>
      <c r="Z315" s="26">
        <f t="shared" si="16"/>
        <v>143</v>
      </c>
      <c r="AA315" s="26">
        <f t="shared" si="16"/>
        <v>100</v>
      </c>
      <c r="AB315" s="26">
        <f t="shared" si="16"/>
        <v>133</v>
      </c>
      <c r="AC315" s="26">
        <f t="shared" si="16"/>
        <v>111</v>
      </c>
      <c r="AD315" s="26">
        <f t="shared" si="16"/>
        <v>143</v>
      </c>
      <c r="AE315" s="26">
        <f t="shared" si="16"/>
        <v>130</v>
      </c>
      <c r="AF315" s="26">
        <f t="shared" si="16"/>
        <v>101</v>
      </c>
      <c r="AG315" s="26">
        <f t="shared" si="16"/>
        <v>135</v>
      </c>
      <c r="AH315" s="26">
        <f t="shared" si="16"/>
        <v>141</v>
      </c>
      <c r="AI315" s="26">
        <f t="shared" si="16"/>
        <v>123</v>
      </c>
      <c r="AJ315" s="26">
        <f t="shared" si="16"/>
        <v>154</v>
      </c>
    </row>
    <row r="316" spans="1:36" x14ac:dyDescent="0.2">
      <c r="A316" s="26" t="s">
        <v>196</v>
      </c>
      <c r="C316" s="26">
        <f t="shared" si="11"/>
        <v>123</v>
      </c>
      <c r="D316" s="26">
        <f t="shared" si="16"/>
        <v>108</v>
      </c>
      <c r="E316" s="26">
        <f t="shared" si="16"/>
        <v>106</v>
      </c>
      <c r="F316" s="26">
        <f t="shared" si="16"/>
        <v>131</v>
      </c>
      <c r="G316" s="26">
        <f t="shared" si="16"/>
        <v>123</v>
      </c>
      <c r="H316" s="26">
        <f t="shared" si="16"/>
        <v>138</v>
      </c>
      <c r="I316" s="26">
        <f t="shared" si="16"/>
        <v>112</v>
      </c>
      <c r="J316" s="26">
        <f t="shared" si="16"/>
        <v>114</v>
      </c>
      <c r="K316" s="26">
        <f t="shared" si="16"/>
        <v>138</v>
      </c>
      <c r="L316" s="26">
        <f t="shared" si="16"/>
        <v>112</v>
      </c>
      <c r="M316" s="26">
        <f t="shared" si="16"/>
        <v>122</v>
      </c>
      <c r="N316" s="26">
        <f t="shared" si="16"/>
        <v>119</v>
      </c>
      <c r="O316" s="26">
        <f t="shared" si="16"/>
        <v>132</v>
      </c>
      <c r="P316" s="26">
        <f t="shared" si="16"/>
        <v>116</v>
      </c>
      <c r="Q316" s="26">
        <f t="shared" si="16"/>
        <v>112</v>
      </c>
      <c r="R316" s="26">
        <f t="shared" si="16"/>
        <v>119</v>
      </c>
      <c r="S316" s="26">
        <f t="shared" si="16"/>
        <v>120</v>
      </c>
      <c r="T316" s="26">
        <f t="shared" si="16"/>
        <v>108</v>
      </c>
      <c r="U316" s="26">
        <f t="shared" si="16"/>
        <v>118</v>
      </c>
      <c r="V316" s="26">
        <f t="shared" si="16"/>
        <v>139</v>
      </c>
      <c r="W316" s="26">
        <f t="shared" si="16"/>
        <v>108</v>
      </c>
      <c r="X316" s="26">
        <f t="shared" si="16"/>
        <v>128</v>
      </c>
      <c r="Y316" s="26">
        <f t="shared" si="16"/>
        <v>118</v>
      </c>
      <c r="Z316" s="26">
        <f t="shared" si="16"/>
        <v>119</v>
      </c>
      <c r="AA316" s="26">
        <f t="shared" si="16"/>
        <v>122</v>
      </c>
      <c r="AB316" s="26">
        <f t="shared" si="16"/>
        <v>138</v>
      </c>
      <c r="AC316" s="26">
        <f t="shared" si="16"/>
        <v>120</v>
      </c>
      <c r="AD316" s="26">
        <f t="shared" si="16"/>
        <v>130</v>
      </c>
      <c r="AE316" s="26">
        <f t="shared" si="16"/>
        <v>138</v>
      </c>
      <c r="AF316" s="26">
        <f t="shared" si="16"/>
        <v>137</v>
      </c>
      <c r="AG316" s="26">
        <f t="shared" si="16"/>
        <v>129</v>
      </c>
      <c r="AH316" s="26">
        <f t="shared" si="16"/>
        <v>138</v>
      </c>
      <c r="AI316" s="26">
        <f t="shared" si="16"/>
        <v>109</v>
      </c>
      <c r="AJ316" s="26">
        <f t="shared" si="16"/>
        <v>112</v>
      </c>
    </row>
    <row r="317" spans="1:36" x14ac:dyDescent="0.2">
      <c r="A317" s="26" t="s">
        <v>130</v>
      </c>
      <c r="C317" s="26">
        <f t="shared" si="11"/>
        <v>142</v>
      </c>
      <c r="D317" s="26">
        <f t="shared" si="16"/>
        <v>133</v>
      </c>
      <c r="E317" s="26">
        <f t="shared" si="16"/>
        <v>136</v>
      </c>
      <c r="F317" s="26">
        <f t="shared" si="16"/>
        <v>138</v>
      </c>
      <c r="G317" s="26">
        <f t="shared" si="16"/>
        <v>128</v>
      </c>
      <c r="H317" s="26">
        <f t="shared" si="16"/>
        <v>141</v>
      </c>
      <c r="I317" s="26">
        <f t="shared" si="16"/>
        <v>150</v>
      </c>
      <c r="J317" s="26">
        <f t="shared" si="16"/>
        <v>114</v>
      </c>
      <c r="K317" s="26">
        <f t="shared" si="16"/>
        <v>128</v>
      </c>
      <c r="L317" s="26">
        <f t="shared" si="16"/>
        <v>122</v>
      </c>
      <c r="M317" s="26">
        <f t="shared" si="16"/>
        <v>123</v>
      </c>
      <c r="N317" s="26">
        <f t="shared" si="16"/>
        <v>145</v>
      </c>
      <c r="O317" s="26">
        <f t="shared" si="16"/>
        <v>151</v>
      </c>
      <c r="P317" s="26">
        <f t="shared" si="16"/>
        <v>145</v>
      </c>
      <c r="Q317" s="26">
        <f t="shared" si="16"/>
        <v>147</v>
      </c>
      <c r="R317" s="26">
        <f t="shared" si="16"/>
        <v>107</v>
      </c>
      <c r="S317" s="26">
        <f t="shared" si="16"/>
        <v>128</v>
      </c>
      <c r="T317" s="26">
        <f t="shared" si="16"/>
        <v>141</v>
      </c>
      <c r="U317" s="26">
        <f t="shared" si="16"/>
        <v>131</v>
      </c>
      <c r="V317" s="26">
        <f t="shared" si="16"/>
        <v>147</v>
      </c>
      <c r="W317" s="26">
        <f t="shared" si="16"/>
        <v>129</v>
      </c>
      <c r="X317" s="26">
        <f t="shared" si="16"/>
        <v>141</v>
      </c>
      <c r="Y317" s="26">
        <f t="shared" si="16"/>
        <v>158</v>
      </c>
      <c r="Z317" s="26">
        <f t="shared" si="16"/>
        <v>149</v>
      </c>
      <c r="AA317" s="26">
        <f t="shared" si="16"/>
        <v>125</v>
      </c>
      <c r="AB317" s="26">
        <f t="shared" si="16"/>
        <v>149</v>
      </c>
      <c r="AC317" s="26">
        <f t="shared" si="16"/>
        <v>99</v>
      </c>
      <c r="AD317" s="26">
        <f t="shared" si="16"/>
        <v>143</v>
      </c>
      <c r="AE317" s="26">
        <f t="shared" si="16"/>
        <v>151</v>
      </c>
      <c r="AF317" s="26">
        <f t="shared" si="16"/>
        <v>137</v>
      </c>
      <c r="AG317" s="26">
        <f t="shared" si="16"/>
        <v>145</v>
      </c>
      <c r="AH317" s="26">
        <f t="shared" si="16"/>
        <v>146</v>
      </c>
      <c r="AI317" s="26">
        <f t="shared" si="16"/>
        <v>130</v>
      </c>
      <c r="AJ317" s="26">
        <f t="shared" si="16"/>
        <v>162</v>
      </c>
    </row>
    <row r="318" spans="1:36" x14ac:dyDescent="0.2">
      <c r="A318" s="26" t="s">
        <v>131</v>
      </c>
      <c r="C318" s="26">
        <f t="shared" si="11"/>
        <v>78</v>
      </c>
      <c r="D318" s="26">
        <f t="shared" si="16"/>
        <v>92</v>
      </c>
      <c r="E318" s="26">
        <f t="shared" si="16"/>
        <v>73</v>
      </c>
      <c r="F318" s="26">
        <f t="shared" si="16"/>
        <v>68</v>
      </c>
      <c r="G318" s="26">
        <f t="shared" si="16"/>
        <v>77</v>
      </c>
      <c r="H318" s="26">
        <f t="shared" si="16"/>
        <v>78</v>
      </c>
      <c r="I318" s="26">
        <f t="shared" si="16"/>
        <v>114</v>
      </c>
      <c r="J318" s="26">
        <f t="shared" si="16"/>
        <v>90</v>
      </c>
      <c r="K318" s="26">
        <f t="shared" si="16"/>
        <v>52</v>
      </c>
      <c r="L318" s="26">
        <f t="shared" si="16"/>
        <v>68</v>
      </c>
      <c r="M318" s="26">
        <f t="shared" si="16"/>
        <v>87</v>
      </c>
      <c r="N318" s="26">
        <f t="shared" si="16"/>
        <v>83</v>
      </c>
      <c r="O318" s="26">
        <f t="shared" si="16"/>
        <v>79</v>
      </c>
      <c r="P318" s="26">
        <f t="shared" si="16"/>
        <v>112</v>
      </c>
      <c r="Q318" s="26">
        <f t="shared" si="16"/>
        <v>100</v>
      </c>
      <c r="R318" s="26">
        <f t="shared" si="16"/>
        <v>32</v>
      </c>
      <c r="S318" s="26">
        <f t="shared" si="16"/>
        <v>70</v>
      </c>
      <c r="T318" s="26">
        <f t="shared" si="16"/>
        <v>41</v>
      </c>
      <c r="U318" s="26">
        <f t="shared" si="16"/>
        <v>75</v>
      </c>
      <c r="V318" s="26">
        <f t="shared" si="16"/>
        <v>114</v>
      </c>
      <c r="W318" s="26">
        <f t="shared" si="16"/>
        <v>105</v>
      </c>
      <c r="X318" s="26">
        <f t="shared" si="16"/>
        <v>70</v>
      </c>
      <c r="Y318" s="26">
        <f t="shared" si="16"/>
        <v>63</v>
      </c>
      <c r="Z318" s="26">
        <f t="shared" si="16"/>
        <v>75</v>
      </c>
      <c r="AA318" s="26">
        <f t="shared" si="16"/>
        <v>54</v>
      </c>
      <c r="AB318" s="26">
        <f t="shared" si="16"/>
        <v>54</v>
      </c>
      <c r="AC318" s="26">
        <f t="shared" si="16"/>
        <v>43</v>
      </c>
      <c r="AD318" s="26">
        <f t="shared" si="16"/>
        <v>82</v>
      </c>
      <c r="AE318" s="26">
        <f t="shared" si="16"/>
        <v>101</v>
      </c>
      <c r="AF318" s="26">
        <f t="shared" si="16"/>
        <v>51</v>
      </c>
      <c r="AG318" s="26">
        <f t="shared" si="16"/>
        <v>107</v>
      </c>
      <c r="AH318" s="26">
        <f t="shared" si="16"/>
        <v>59</v>
      </c>
      <c r="AI318" s="26">
        <f t="shared" si="16"/>
        <v>50</v>
      </c>
      <c r="AJ318" s="26">
        <f t="shared" si="16"/>
        <v>112</v>
      </c>
    </row>
    <row r="319" spans="1:36" x14ac:dyDescent="0.2">
      <c r="A319" s="26" t="s">
        <v>132</v>
      </c>
      <c r="C319" s="26">
        <f t="shared" si="11"/>
        <v>31</v>
      </c>
      <c r="D319" s="26">
        <f t="shared" si="16"/>
        <v>20</v>
      </c>
      <c r="E319" s="26">
        <f t="shared" si="16"/>
        <v>23</v>
      </c>
      <c r="F319" s="26">
        <f t="shared" si="16"/>
        <v>27</v>
      </c>
      <c r="G319" s="26">
        <f t="shared" si="16"/>
        <v>32</v>
      </c>
      <c r="H319" s="26">
        <f t="shared" si="16"/>
        <v>25</v>
      </c>
      <c r="I319" s="26">
        <f t="shared" si="16"/>
        <v>25</v>
      </c>
      <c r="J319" s="26">
        <f t="shared" si="16"/>
        <v>19</v>
      </c>
      <c r="K319" s="26">
        <f t="shared" si="16"/>
        <v>31</v>
      </c>
      <c r="L319" s="26">
        <f t="shared" si="16"/>
        <v>24</v>
      </c>
      <c r="M319" s="26">
        <f t="shared" si="16"/>
        <v>34</v>
      </c>
      <c r="N319" s="26">
        <f t="shared" si="16"/>
        <v>26</v>
      </c>
      <c r="O319" s="26">
        <f t="shared" si="16"/>
        <v>47</v>
      </c>
      <c r="P319" s="26">
        <f t="shared" si="16"/>
        <v>39</v>
      </c>
      <c r="Q319" s="26">
        <f t="shared" si="16"/>
        <v>42</v>
      </c>
      <c r="R319" s="26">
        <f t="shared" si="16"/>
        <v>18</v>
      </c>
      <c r="S319" s="26">
        <f t="shared" si="16"/>
        <v>23</v>
      </c>
      <c r="T319" s="26">
        <f t="shared" si="16"/>
        <v>22</v>
      </c>
      <c r="U319" s="26">
        <f t="shared" si="16"/>
        <v>29</v>
      </c>
      <c r="V319" s="26">
        <f t="shared" si="16"/>
        <v>35</v>
      </c>
      <c r="W319" s="26">
        <f t="shared" si="16"/>
        <v>24</v>
      </c>
      <c r="X319" s="26">
        <f t="shared" si="16"/>
        <v>22</v>
      </c>
      <c r="Y319" s="26">
        <f t="shared" si="16"/>
        <v>37</v>
      </c>
      <c r="Z319" s="26">
        <f t="shared" si="16"/>
        <v>34</v>
      </c>
      <c r="AA319" s="26">
        <f t="shared" si="16"/>
        <v>26</v>
      </c>
      <c r="AB319" s="26">
        <f t="shared" si="16"/>
        <v>31</v>
      </c>
      <c r="AC319" s="26">
        <f t="shared" si="16"/>
        <v>22</v>
      </c>
      <c r="AD319" s="26">
        <f t="shared" si="16"/>
        <v>23</v>
      </c>
      <c r="AE319" s="26">
        <f t="shared" si="16"/>
        <v>31</v>
      </c>
      <c r="AF319" s="26">
        <f t="shared" si="16"/>
        <v>21</v>
      </c>
      <c r="AG319" s="26">
        <f t="shared" si="16"/>
        <v>21</v>
      </c>
      <c r="AH319" s="26">
        <f t="shared" si="16"/>
        <v>36</v>
      </c>
      <c r="AI319" s="26">
        <f t="shared" si="16"/>
        <v>28</v>
      </c>
      <c r="AJ319" s="26">
        <f t="shared" si="16"/>
        <v>22</v>
      </c>
    </row>
    <row r="320" spans="1:36" x14ac:dyDescent="0.2">
      <c r="A320" s="26" t="s">
        <v>133</v>
      </c>
      <c r="C320" s="26">
        <f t="shared" si="11"/>
        <v>173</v>
      </c>
      <c r="D320" s="26">
        <f t="shared" si="16"/>
        <v>133</v>
      </c>
      <c r="E320" s="26">
        <f t="shared" si="16"/>
        <v>157</v>
      </c>
      <c r="F320" s="26">
        <f t="shared" si="16"/>
        <v>138</v>
      </c>
      <c r="G320" s="26">
        <f t="shared" si="16"/>
        <v>153</v>
      </c>
      <c r="H320" s="26">
        <f t="shared" si="16"/>
        <v>141</v>
      </c>
      <c r="I320" s="26">
        <f t="shared" si="16"/>
        <v>158</v>
      </c>
      <c r="J320" s="26">
        <f t="shared" si="16"/>
        <v>114</v>
      </c>
      <c r="K320" s="26">
        <f t="shared" si="16"/>
        <v>140</v>
      </c>
      <c r="L320" s="26">
        <f t="shared" si="16"/>
        <v>155</v>
      </c>
      <c r="M320" s="26">
        <f t="shared" si="16"/>
        <v>144</v>
      </c>
      <c r="N320" s="26">
        <f t="shared" si="16"/>
        <v>145</v>
      </c>
      <c r="O320" s="26">
        <f t="shared" si="16"/>
        <v>151</v>
      </c>
      <c r="P320" s="26">
        <f t="shared" si="16"/>
        <v>152</v>
      </c>
      <c r="Q320" s="26">
        <f t="shared" si="16"/>
        <v>155</v>
      </c>
      <c r="R320" s="26">
        <f t="shared" si="16"/>
        <v>143</v>
      </c>
      <c r="S320" s="26">
        <f t="shared" si="16"/>
        <v>128</v>
      </c>
      <c r="T320" s="26">
        <f t="shared" si="16"/>
        <v>141</v>
      </c>
      <c r="U320" s="26">
        <f t="shared" si="16"/>
        <v>145</v>
      </c>
      <c r="V320" s="26">
        <f t="shared" si="16"/>
        <v>147</v>
      </c>
      <c r="W320" s="26">
        <f t="shared" si="16"/>
        <v>158</v>
      </c>
      <c r="X320" s="26">
        <f t="shared" si="16"/>
        <v>141</v>
      </c>
      <c r="Y320" s="26">
        <f t="shared" si="16"/>
        <v>158</v>
      </c>
      <c r="Z320" s="26">
        <f t="shared" si="16"/>
        <v>149</v>
      </c>
      <c r="AA320" s="26">
        <f t="shared" si="16"/>
        <v>141</v>
      </c>
      <c r="AB320" s="26">
        <f t="shared" si="16"/>
        <v>149</v>
      </c>
      <c r="AC320" s="26">
        <f t="shared" si="16"/>
        <v>144</v>
      </c>
      <c r="AD320" s="26">
        <f t="shared" si="16"/>
        <v>143</v>
      </c>
      <c r="AE320" s="26">
        <f t="shared" si="16"/>
        <v>151</v>
      </c>
      <c r="AF320" s="26">
        <f t="shared" si="16"/>
        <v>137</v>
      </c>
      <c r="AG320" s="26">
        <f t="shared" si="16"/>
        <v>145</v>
      </c>
      <c r="AH320" s="26">
        <f t="shared" si="16"/>
        <v>146</v>
      </c>
      <c r="AI320" s="26">
        <f t="shared" si="16"/>
        <v>156</v>
      </c>
      <c r="AJ320" s="26">
        <f t="shared" si="16"/>
        <v>162</v>
      </c>
    </row>
    <row r="321" spans="1:36" x14ac:dyDescent="0.2">
      <c r="A321" s="26" t="s">
        <v>134</v>
      </c>
      <c r="C321" s="26">
        <f t="shared" si="11"/>
        <v>67</v>
      </c>
      <c r="D321" s="26">
        <f t="shared" si="16"/>
        <v>28</v>
      </c>
      <c r="E321" s="26">
        <f t="shared" si="16"/>
        <v>77</v>
      </c>
      <c r="F321" s="26">
        <f t="shared" si="16"/>
        <v>28</v>
      </c>
      <c r="G321" s="26">
        <f t="shared" ref="D321:AJ328" si="17">RANK(G117,G$8:G$194)</f>
        <v>100</v>
      </c>
      <c r="H321" s="26">
        <f t="shared" si="17"/>
        <v>34</v>
      </c>
      <c r="I321" s="26">
        <f t="shared" si="17"/>
        <v>75</v>
      </c>
      <c r="J321" s="26">
        <f t="shared" si="17"/>
        <v>106</v>
      </c>
      <c r="K321" s="26">
        <f t="shared" si="17"/>
        <v>48</v>
      </c>
      <c r="L321" s="26">
        <f t="shared" si="17"/>
        <v>74</v>
      </c>
      <c r="M321" s="26">
        <f t="shared" si="17"/>
        <v>60</v>
      </c>
      <c r="N321" s="26">
        <f t="shared" si="17"/>
        <v>49</v>
      </c>
      <c r="O321" s="26">
        <f t="shared" si="17"/>
        <v>71</v>
      </c>
      <c r="P321" s="26">
        <f t="shared" si="17"/>
        <v>74</v>
      </c>
      <c r="Q321" s="26">
        <f t="shared" si="17"/>
        <v>86</v>
      </c>
      <c r="R321" s="26">
        <f t="shared" si="17"/>
        <v>79</v>
      </c>
      <c r="S321" s="26">
        <f t="shared" si="17"/>
        <v>14</v>
      </c>
      <c r="T321" s="26">
        <f t="shared" si="17"/>
        <v>43</v>
      </c>
      <c r="U321" s="26">
        <f t="shared" si="17"/>
        <v>62</v>
      </c>
      <c r="V321" s="26">
        <f t="shared" si="17"/>
        <v>59</v>
      </c>
      <c r="W321" s="26">
        <f t="shared" si="17"/>
        <v>75</v>
      </c>
      <c r="X321" s="26">
        <f t="shared" si="17"/>
        <v>54</v>
      </c>
      <c r="Y321" s="26">
        <f t="shared" si="17"/>
        <v>56</v>
      </c>
      <c r="Z321" s="26">
        <f t="shared" si="17"/>
        <v>55</v>
      </c>
      <c r="AA321" s="26">
        <f t="shared" si="17"/>
        <v>49</v>
      </c>
      <c r="AB321" s="26">
        <f t="shared" si="17"/>
        <v>65</v>
      </c>
      <c r="AC321" s="26">
        <f t="shared" si="17"/>
        <v>53</v>
      </c>
      <c r="AD321" s="26">
        <f t="shared" si="17"/>
        <v>47</v>
      </c>
      <c r="AE321" s="26">
        <f t="shared" si="17"/>
        <v>64</v>
      </c>
      <c r="AF321" s="26">
        <f t="shared" si="17"/>
        <v>40</v>
      </c>
      <c r="AG321" s="26">
        <f t="shared" si="17"/>
        <v>28</v>
      </c>
      <c r="AH321" s="26">
        <f t="shared" si="17"/>
        <v>67</v>
      </c>
      <c r="AI321" s="26">
        <f t="shared" si="17"/>
        <v>47</v>
      </c>
      <c r="AJ321" s="26">
        <f t="shared" si="17"/>
        <v>77</v>
      </c>
    </row>
    <row r="322" spans="1:36" x14ac:dyDescent="0.2">
      <c r="A322" s="26" t="s">
        <v>135</v>
      </c>
      <c r="C322" s="26">
        <f t="shared" si="11"/>
        <v>183</v>
      </c>
      <c r="D322" s="26">
        <f t="shared" si="17"/>
        <v>133</v>
      </c>
      <c r="E322" s="26">
        <f t="shared" si="17"/>
        <v>157</v>
      </c>
      <c r="F322" s="26">
        <f t="shared" si="17"/>
        <v>138</v>
      </c>
      <c r="G322" s="26">
        <f t="shared" si="17"/>
        <v>153</v>
      </c>
      <c r="H322" s="26">
        <f t="shared" si="17"/>
        <v>141</v>
      </c>
      <c r="I322" s="26">
        <f t="shared" si="17"/>
        <v>158</v>
      </c>
      <c r="J322" s="26">
        <f t="shared" si="17"/>
        <v>114</v>
      </c>
      <c r="K322" s="26">
        <f t="shared" si="17"/>
        <v>149</v>
      </c>
      <c r="L322" s="26">
        <f t="shared" si="17"/>
        <v>155</v>
      </c>
      <c r="M322" s="26">
        <f t="shared" si="17"/>
        <v>144</v>
      </c>
      <c r="N322" s="26">
        <f t="shared" si="17"/>
        <v>145</v>
      </c>
      <c r="O322" s="26">
        <f t="shared" si="17"/>
        <v>151</v>
      </c>
      <c r="P322" s="26">
        <f t="shared" si="17"/>
        <v>152</v>
      </c>
      <c r="Q322" s="26">
        <f t="shared" si="17"/>
        <v>155</v>
      </c>
      <c r="R322" s="26">
        <f t="shared" si="17"/>
        <v>143</v>
      </c>
      <c r="S322" s="26">
        <f t="shared" si="17"/>
        <v>128</v>
      </c>
      <c r="T322" s="26">
        <f t="shared" si="17"/>
        <v>141</v>
      </c>
      <c r="U322" s="26">
        <f t="shared" si="17"/>
        <v>145</v>
      </c>
      <c r="V322" s="26">
        <f t="shared" si="17"/>
        <v>147</v>
      </c>
      <c r="W322" s="26">
        <f t="shared" si="17"/>
        <v>158</v>
      </c>
      <c r="X322" s="26">
        <f t="shared" si="17"/>
        <v>141</v>
      </c>
      <c r="Y322" s="26">
        <f t="shared" si="17"/>
        <v>158</v>
      </c>
      <c r="Z322" s="26">
        <f t="shared" si="17"/>
        <v>149</v>
      </c>
      <c r="AA322" s="26">
        <f t="shared" si="17"/>
        <v>141</v>
      </c>
      <c r="AB322" s="26">
        <f t="shared" si="17"/>
        <v>149</v>
      </c>
      <c r="AC322" s="26">
        <f t="shared" si="17"/>
        <v>144</v>
      </c>
      <c r="AD322" s="26">
        <f t="shared" si="17"/>
        <v>143</v>
      </c>
      <c r="AE322" s="26">
        <f t="shared" si="17"/>
        <v>151</v>
      </c>
      <c r="AF322" s="26">
        <f t="shared" si="17"/>
        <v>137</v>
      </c>
      <c r="AG322" s="26">
        <f t="shared" si="17"/>
        <v>145</v>
      </c>
      <c r="AH322" s="26">
        <f t="shared" si="17"/>
        <v>146</v>
      </c>
      <c r="AI322" s="26">
        <f t="shared" si="17"/>
        <v>156</v>
      </c>
      <c r="AJ322" s="26">
        <f t="shared" si="17"/>
        <v>162</v>
      </c>
    </row>
    <row r="323" spans="1:36" x14ac:dyDescent="0.2">
      <c r="A323" s="26" t="s">
        <v>136</v>
      </c>
      <c r="C323" s="26">
        <f t="shared" si="11"/>
        <v>32</v>
      </c>
      <c r="D323" s="26">
        <f t="shared" si="17"/>
        <v>29</v>
      </c>
      <c r="E323" s="26">
        <f t="shared" si="17"/>
        <v>41</v>
      </c>
      <c r="F323" s="26">
        <f t="shared" si="17"/>
        <v>17</v>
      </c>
      <c r="G323" s="26">
        <f t="shared" si="17"/>
        <v>49</v>
      </c>
      <c r="H323" s="26">
        <f t="shared" si="17"/>
        <v>36</v>
      </c>
      <c r="I323" s="26">
        <f t="shared" si="17"/>
        <v>73</v>
      </c>
      <c r="J323" s="26">
        <f t="shared" si="17"/>
        <v>53</v>
      </c>
      <c r="K323" s="26">
        <f t="shared" si="17"/>
        <v>11</v>
      </c>
      <c r="L323" s="26">
        <f t="shared" si="17"/>
        <v>44</v>
      </c>
      <c r="M323" s="26">
        <f t="shared" si="17"/>
        <v>9</v>
      </c>
      <c r="N323" s="26">
        <f t="shared" si="17"/>
        <v>30</v>
      </c>
      <c r="O323" s="26">
        <f t="shared" si="17"/>
        <v>42</v>
      </c>
      <c r="P323" s="26">
        <f t="shared" si="17"/>
        <v>75</v>
      </c>
      <c r="Q323" s="26">
        <f t="shared" si="17"/>
        <v>13</v>
      </c>
      <c r="R323" s="26">
        <f t="shared" si="17"/>
        <v>35</v>
      </c>
      <c r="S323" s="26">
        <f t="shared" si="17"/>
        <v>26</v>
      </c>
      <c r="T323" s="26">
        <f t="shared" si="17"/>
        <v>24</v>
      </c>
      <c r="U323" s="26">
        <f t="shared" si="17"/>
        <v>35</v>
      </c>
      <c r="V323" s="26">
        <f t="shared" si="17"/>
        <v>30</v>
      </c>
      <c r="W323" s="26">
        <f t="shared" si="17"/>
        <v>62</v>
      </c>
      <c r="X323" s="26">
        <f t="shared" si="17"/>
        <v>36</v>
      </c>
      <c r="Y323" s="26">
        <f t="shared" si="17"/>
        <v>32</v>
      </c>
      <c r="Z323" s="26">
        <f t="shared" si="17"/>
        <v>32</v>
      </c>
      <c r="AA323" s="26">
        <f t="shared" si="17"/>
        <v>22</v>
      </c>
      <c r="AB323" s="26">
        <f t="shared" si="17"/>
        <v>23</v>
      </c>
      <c r="AC323" s="26">
        <f t="shared" si="17"/>
        <v>15</v>
      </c>
      <c r="AD323" s="26">
        <f t="shared" si="17"/>
        <v>59</v>
      </c>
      <c r="AE323" s="26">
        <f t="shared" si="17"/>
        <v>46</v>
      </c>
      <c r="AF323" s="26">
        <f t="shared" si="17"/>
        <v>12</v>
      </c>
      <c r="AG323" s="26">
        <f t="shared" si="17"/>
        <v>53</v>
      </c>
      <c r="AH323" s="26">
        <f t="shared" si="17"/>
        <v>13</v>
      </c>
      <c r="AI323" s="26">
        <f t="shared" si="17"/>
        <v>24</v>
      </c>
      <c r="AJ323" s="26">
        <f t="shared" si="17"/>
        <v>74</v>
      </c>
    </row>
    <row r="324" spans="1:36" x14ac:dyDescent="0.2">
      <c r="A324" s="26" t="s">
        <v>137</v>
      </c>
      <c r="C324" s="26">
        <f t="shared" si="11"/>
        <v>106</v>
      </c>
      <c r="D324" s="26">
        <f t="shared" si="17"/>
        <v>127</v>
      </c>
      <c r="E324" s="26">
        <f t="shared" si="17"/>
        <v>101</v>
      </c>
      <c r="F324" s="26">
        <f t="shared" si="17"/>
        <v>99</v>
      </c>
      <c r="G324" s="26">
        <f t="shared" si="17"/>
        <v>120</v>
      </c>
      <c r="H324" s="26">
        <f t="shared" si="17"/>
        <v>95</v>
      </c>
      <c r="I324" s="26">
        <f t="shared" si="17"/>
        <v>78</v>
      </c>
      <c r="J324" s="26">
        <f t="shared" si="17"/>
        <v>114</v>
      </c>
      <c r="K324" s="26">
        <f t="shared" si="17"/>
        <v>117</v>
      </c>
      <c r="L324" s="26">
        <f t="shared" si="17"/>
        <v>118</v>
      </c>
      <c r="M324" s="26">
        <f t="shared" si="17"/>
        <v>125</v>
      </c>
      <c r="N324" s="26">
        <f t="shared" si="17"/>
        <v>102</v>
      </c>
      <c r="O324" s="26">
        <f t="shared" si="17"/>
        <v>99</v>
      </c>
      <c r="P324" s="26">
        <f t="shared" si="17"/>
        <v>85</v>
      </c>
      <c r="Q324" s="26">
        <f t="shared" si="17"/>
        <v>104</v>
      </c>
      <c r="R324" s="26">
        <f t="shared" si="17"/>
        <v>100</v>
      </c>
      <c r="S324" s="26">
        <f t="shared" si="17"/>
        <v>113</v>
      </c>
      <c r="T324" s="26">
        <f t="shared" si="17"/>
        <v>108</v>
      </c>
      <c r="U324" s="26">
        <f t="shared" si="17"/>
        <v>111</v>
      </c>
      <c r="V324" s="26">
        <f t="shared" si="17"/>
        <v>83</v>
      </c>
      <c r="W324" s="26">
        <f t="shared" si="17"/>
        <v>73</v>
      </c>
      <c r="X324" s="26">
        <f t="shared" si="17"/>
        <v>100</v>
      </c>
      <c r="Y324" s="26">
        <f t="shared" si="17"/>
        <v>102</v>
      </c>
      <c r="Z324" s="26">
        <f t="shared" si="17"/>
        <v>107</v>
      </c>
      <c r="AA324" s="26">
        <f t="shared" si="17"/>
        <v>100</v>
      </c>
      <c r="AB324" s="26">
        <f t="shared" si="17"/>
        <v>129</v>
      </c>
      <c r="AC324" s="26">
        <f t="shared" si="17"/>
        <v>111</v>
      </c>
      <c r="AD324" s="26">
        <f t="shared" si="17"/>
        <v>68</v>
      </c>
      <c r="AE324" s="26">
        <f t="shared" si="17"/>
        <v>91</v>
      </c>
      <c r="AF324" s="26">
        <f t="shared" si="17"/>
        <v>104</v>
      </c>
      <c r="AG324" s="26">
        <f t="shared" si="17"/>
        <v>100</v>
      </c>
      <c r="AH324" s="26">
        <f t="shared" si="17"/>
        <v>106</v>
      </c>
      <c r="AI324" s="26">
        <f t="shared" si="17"/>
        <v>88</v>
      </c>
      <c r="AJ324" s="26">
        <f t="shared" si="17"/>
        <v>71</v>
      </c>
    </row>
    <row r="325" spans="1:36" x14ac:dyDescent="0.2">
      <c r="A325" s="26" t="s">
        <v>139</v>
      </c>
      <c r="C325" s="26">
        <f t="shared" si="11"/>
        <v>156</v>
      </c>
      <c r="D325" s="26">
        <f t="shared" si="17"/>
        <v>133</v>
      </c>
      <c r="E325" s="26">
        <f t="shared" si="17"/>
        <v>140</v>
      </c>
      <c r="F325" s="26">
        <f t="shared" si="17"/>
        <v>138</v>
      </c>
      <c r="G325" s="26">
        <f t="shared" si="17"/>
        <v>122</v>
      </c>
      <c r="H325" s="26">
        <f t="shared" si="17"/>
        <v>141</v>
      </c>
      <c r="I325" s="26">
        <f t="shared" si="17"/>
        <v>158</v>
      </c>
      <c r="J325" s="26">
        <f t="shared" si="17"/>
        <v>114</v>
      </c>
      <c r="K325" s="26">
        <f t="shared" si="17"/>
        <v>149</v>
      </c>
      <c r="L325" s="26">
        <f t="shared" si="17"/>
        <v>149</v>
      </c>
      <c r="M325" s="26">
        <f t="shared" si="17"/>
        <v>144</v>
      </c>
      <c r="N325" s="26">
        <f t="shared" si="17"/>
        <v>119</v>
      </c>
      <c r="O325" s="26">
        <f t="shared" si="17"/>
        <v>151</v>
      </c>
      <c r="P325" s="26">
        <f t="shared" si="17"/>
        <v>152</v>
      </c>
      <c r="Q325" s="26">
        <f t="shared" si="17"/>
        <v>124</v>
      </c>
      <c r="R325" s="26">
        <f t="shared" si="17"/>
        <v>143</v>
      </c>
      <c r="S325" s="26">
        <f t="shared" si="17"/>
        <v>128</v>
      </c>
      <c r="T325" s="26">
        <f t="shared" si="17"/>
        <v>141</v>
      </c>
      <c r="U325" s="26">
        <f t="shared" si="17"/>
        <v>145</v>
      </c>
      <c r="V325" s="26">
        <f t="shared" si="17"/>
        <v>147</v>
      </c>
      <c r="W325" s="26">
        <f t="shared" si="17"/>
        <v>158</v>
      </c>
      <c r="X325" s="26">
        <f t="shared" si="17"/>
        <v>141</v>
      </c>
      <c r="Y325" s="26">
        <f t="shared" si="17"/>
        <v>147</v>
      </c>
      <c r="Z325" s="26">
        <f t="shared" si="17"/>
        <v>129</v>
      </c>
      <c r="AA325" s="26">
        <f t="shared" si="17"/>
        <v>141</v>
      </c>
      <c r="AB325" s="26">
        <f t="shared" si="17"/>
        <v>149</v>
      </c>
      <c r="AC325" s="26">
        <f t="shared" si="17"/>
        <v>123</v>
      </c>
      <c r="AD325" s="26">
        <f t="shared" si="17"/>
        <v>143</v>
      </c>
      <c r="AE325" s="26">
        <f t="shared" si="17"/>
        <v>151</v>
      </c>
      <c r="AF325" s="26">
        <f t="shared" si="17"/>
        <v>137</v>
      </c>
      <c r="AG325" s="26">
        <f t="shared" si="17"/>
        <v>145</v>
      </c>
      <c r="AH325" s="26">
        <f t="shared" si="17"/>
        <v>146</v>
      </c>
      <c r="AI325" s="26">
        <f t="shared" si="17"/>
        <v>156</v>
      </c>
      <c r="AJ325" s="26">
        <f t="shared" si="17"/>
        <v>154</v>
      </c>
    </row>
    <row r="326" spans="1:36" x14ac:dyDescent="0.2">
      <c r="A326" s="26" t="s">
        <v>138</v>
      </c>
      <c r="C326" s="26">
        <f t="shared" si="11"/>
        <v>164</v>
      </c>
      <c r="D326" s="26">
        <f t="shared" si="17"/>
        <v>133</v>
      </c>
      <c r="E326" s="26">
        <f t="shared" si="17"/>
        <v>157</v>
      </c>
      <c r="F326" s="26">
        <f t="shared" si="17"/>
        <v>138</v>
      </c>
      <c r="G326" s="26">
        <f t="shared" si="17"/>
        <v>144</v>
      </c>
      <c r="H326" s="26">
        <f t="shared" si="17"/>
        <v>141</v>
      </c>
      <c r="I326" s="26">
        <f t="shared" si="17"/>
        <v>158</v>
      </c>
      <c r="J326" s="26">
        <f t="shared" si="17"/>
        <v>114</v>
      </c>
      <c r="K326" s="26">
        <f t="shared" si="17"/>
        <v>149</v>
      </c>
      <c r="L326" s="26">
        <f t="shared" si="17"/>
        <v>155</v>
      </c>
      <c r="M326" s="26">
        <f t="shared" si="17"/>
        <v>144</v>
      </c>
      <c r="N326" s="26">
        <f t="shared" si="17"/>
        <v>145</v>
      </c>
      <c r="O326" s="26">
        <f t="shared" si="17"/>
        <v>151</v>
      </c>
      <c r="P326" s="26">
        <f t="shared" si="17"/>
        <v>119</v>
      </c>
      <c r="Q326" s="26">
        <f t="shared" si="17"/>
        <v>155</v>
      </c>
      <c r="R326" s="26">
        <f t="shared" si="17"/>
        <v>143</v>
      </c>
      <c r="S326" s="26">
        <f t="shared" si="17"/>
        <v>128</v>
      </c>
      <c r="T326" s="26">
        <f t="shared" si="17"/>
        <v>141</v>
      </c>
      <c r="U326" s="26">
        <f t="shared" si="17"/>
        <v>145</v>
      </c>
      <c r="V326" s="26">
        <f t="shared" si="17"/>
        <v>147</v>
      </c>
      <c r="W326" s="26">
        <f t="shared" si="17"/>
        <v>150</v>
      </c>
      <c r="X326" s="26">
        <f t="shared" si="17"/>
        <v>141</v>
      </c>
      <c r="Y326" s="26">
        <f t="shared" si="17"/>
        <v>158</v>
      </c>
      <c r="Z326" s="26">
        <f t="shared" si="17"/>
        <v>149</v>
      </c>
      <c r="AA326" s="26">
        <f t="shared" si="17"/>
        <v>141</v>
      </c>
      <c r="AB326" s="26">
        <f t="shared" si="17"/>
        <v>129</v>
      </c>
      <c r="AC326" s="26">
        <f t="shared" si="17"/>
        <v>126</v>
      </c>
      <c r="AD326" s="26">
        <f t="shared" si="17"/>
        <v>143</v>
      </c>
      <c r="AE326" s="26">
        <f t="shared" si="17"/>
        <v>151</v>
      </c>
      <c r="AF326" s="26">
        <f t="shared" si="17"/>
        <v>137</v>
      </c>
      <c r="AG326" s="26">
        <f t="shared" si="17"/>
        <v>145</v>
      </c>
      <c r="AH326" s="26">
        <f t="shared" si="17"/>
        <v>146</v>
      </c>
      <c r="AI326" s="26">
        <f t="shared" si="17"/>
        <v>156</v>
      </c>
      <c r="AJ326" s="26">
        <f t="shared" si="17"/>
        <v>149</v>
      </c>
    </row>
    <row r="327" spans="1:36" x14ac:dyDescent="0.2">
      <c r="A327" s="26" t="s">
        <v>140</v>
      </c>
      <c r="C327" s="26">
        <f t="shared" si="11"/>
        <v>170</v>
      </c>
      <c r="D327" s="26">
        <f t="shared" si="17"/>
        <v>133</v>
      </c>
      <c r="E327" s="26">
        <f t="shared" si="17"/>
        <v>157</v>
      </c>
      <c r="F327" s="26">
        <f t="shared" si="17"/>
        <v>138</v>
      </c>
      <c r="G327" s="26">
        <f t="shared" si="17"/>
        <v>153</v>
      </c>
      <c r="H327" s="26">
        <f t="shared" si="17"/>
        <v>141</v>
      </c>
      <c r="I327" s="26">
        <f t="shared" si="17"/>
        <v>158</v>
      </c>
      <c r="J327" s="26">
        <f t="shared" si="17"/>
        <v>114</v>
      </c>
      <c r="K327" s="26">
        <f t="shared" si="17"/>
        <v>149</v>
      </c>
      <c r="L327" s="26">
        <f t="shared" si="17"/>
        <v>155</v>
      </c>
      <c r="M327" s="26">
        <f t="shared" si="17"/>
        <v>144</v>
      </c>
      <c r="N327" s="26">
        <f t="shared" si="17"/>
        <v>145</v>
      </c>
      <c r="O327" s="26">
        <f t="shared" si="17"/>
        <v>151</v>
      </c>
      <c r="P327" s="26">
        <f t="shared" si="17"/>
        <v>152</v>
      </c>
      <c r="Q327" s="26">
        <f t="shared" si="17"/>
        <v>155</v>
      </c>
      <c r="R327" s="26">
        <f t="shared" si="17"/>
        <v>143</v>
      </c>
      <c r="S327" s="26">
        <f t="shared" si="17"/>
        <v>128</v>
      </c>
      <c r="T327" s="26">
        <f t="shared" si="17"/>
        <v>141</v>
      </c>
      <c r="U327" s="26">
        <f t="shared" si="17"/>
        <v>145</v>
      </c>
      <c r="V327" s="26">
        <f t="shared" si="17"/>
        <v>147</v>
      </c>
      <c r="W327" s="26">
        <f t="shared" si="17"/>
        <v>149</v>
      </c>
      <c r="X327" s="26">
        <f t="shared" si="17"/>
        <v>141</v>
      </c>
      <c r="Y327" s="26">
        <f t="shared" si="17"/>
        <v>158</v>
      </c>
      <c r="Z327" s="26">
        <f t="shared" si="17"/>
        <v>149</v>
      </c>
      <c r="AA327" s="26">
        <f t="shared" si="17"/>
        <v>141</v>
      </c>
      <c r="AB327" s="26">
        <f t="shared" si="17"/>
        <v>149</v>
      </c>
      <c r="AC327" s="26">
        <f t="shared" si="17"/>
        <v>144</v>
      </c>
      <c r="AD327" s="26">
        <f t="shared" si="17"/>
        <v>143</v>
      </c>
      <c r="AE327" s="26">
        <f t="shared" si="17"/>
        <v>151</v>
      </c>
      <c r="AF327" s="26">
        <f t="shared" si="17"/>
        <v>137</v>
      </c>
      <c r="AG327" s="26">
        <f t="shared" si="17"/>
        <v>145</v>
      </c>
      <c r="AH327" s="26">
        <f t="shared" si="17"/>
        <v>146</v>
      </c>
      <c r="AI327" s="26">
        <f t="shared" si="17"/>
        <v>156</v>
      </c>
      <c r="AJ327" s="26">
        <f t="shared" si="17"/>
        <v>162</v>
      </c>
    </row>
    <row r="328" spans="1:36" x14ac:dyDescent="0.2">
      <c r="A328" s="26" t="s">
        <v>141</v>
      </c>
      <c r="C328" s="26">
        <f t="shared" si="11"/>
        <v>66</v>
      </c>
      <c r="D328" s="26">
        <f t="shared" si="17"/>
        <v>44</v>
      </c>
      <c r="E328" s="26">
        <f t="shared" si="17"/>
        <v>130</v>
      </c>
      <c r="F328" s="26">
        <f t="shared" si="17"/>
        <v>99</v>
      </c>
      <c r="G328" s="26">
        <f t="shared" si="17"/>
        <v>68</v>
      </c>
      <c r="H328" s="26">
        <f t="shared" si="17"/>
        <v>109</v>
      </c>
      <c r="I328" s="26">
        <f t="shared" si="17"/>
        <v>120</v>
      </c>
      <c r="J328" s="26">
        <f t="shared" si="17"/>
        <v>90</v>
      </c>
      <c r="K328" s="26">
        <f t="shared" si="17"/>
        <v>119</v>
      </c>
      <c r="L328" s="26">
        <f t="shared" si="17"/>
        <v>101</v>
      </c>
      <c r="M328" s="26">
        <f t="shared" si="17"/>
        <v>31</v>
      </c>
      <c r="N328" s="26">
        <f t="shared" si="17"/>
        <v>84</v>
      </c>
      <c r="O328" s="26">
        <f t="shared" si="17"/>
        <v>10</v>
      </c>
      <c r="P328" s="26">
        <f t="shared" si="17"/>
        <v>90</v>
      </c>
      <c r="Q328" s="26">
        <f t="shared" si="17"/>
        <v>37</v>
      </c>
      <c r="R328" s="26">
        <f t="shared" si="17"/>
        <v>84</v>
      </c>
      <c r="S328" s="26">
        <f t="shared" si="17"/>
        <v>55</v>
      </c>
      <c r="T328" s="26">
        <f t="shared" si="17"/>
        <v>97</v>
      </c>
      <c r="U328" s="26">
        <f t="shared" si="17"/>
        <v>120</v>
      </c>
      <c r="V328" s="26">
        <f t="shared" si="17"/>
        <v>29</v>
      </c>
      <c r="W328" s="26">
        <f t="shared" si="17"/>
        <v>92</v>
      </c>
      <c r="X328" s="26">
        <f t="shared" si="17"/>
        <v>130</v>
      </c>
      <c r="Y328" s="26">
        <f t="shared" si="17"/>
        <v>105</v>
      </c>
      <c r="Z328" s="26">
        <f t="shared" si="17"/>
        <v>75</v>
      </c>
      <c r="AA328" s="26">
        <f t="shared" si="17"/>
        <v>130</v>
      </c>
      <c r="AB328" s="26">
        <f t="shared" si="17"/>
        <v>46</v>
      </c>
      <c r="AC328" s="26">
        <f t="shared" si="17"/>
        <v>48</v>
      </c>
      <c r="AD328" s="26">
        <f t="shared" si="17"/>
        <v>130</v>
      </c>
      <c r="AE328" s="26">
        <f t="shared" ref="D328:AJ336" si="18">RANK(AE124,AE$8:AE$194)</f>
        <v>106</v>
      </c>
      <c r="AF328" s="26">
        <f t="shared" si="18"/>
        <v>109</v>
      </c>
      <c r="AG328" s="26">
        <f t="shared" si="18"/>
        <v>54</v>
      </c>
      <c r="AH328" s="26">
        <f t="shared" si="18"/>
        <v>21</v>
      </c>
      <c r="AI328" s="26">
        <f t="shared" si="18"/>
        <v>118</v>
      </c>
      <c r="AJ328" s="26">
        <f t="shared" si="18"/>
        <v>96</v>
      </c>
    </row>
    <row r="329" spans="1:36" x14ac:dyDescent="0.2">
      <c r="A329" s="26" t="s">
        <v>142</v>
      </c>
      <c r="C329" s="26">
        <f t="shared" si="11"/>
        <v>49</v>
      </c>
      <c r="D329" s="26">
        <f t="shared" si="18"/>
        <v>49</v>
      </c>
      <c r="E329" s="26">
        <f t="shared" si="18"/>
        <v>50</v>
      </c>
      <c r="F329" s="26">
        <f t="shared" si="18"/>
        <v>68</v>
      </c>
      <c r="G329" s="26">
        <f t="shared" si="18"/>
        <v>44</v>
      </c>
      <c r="H329" s="26">
        <f t="shared" si="18"/>
        <v>59</v>
      </c>
      <c r="I329" s="26">
        <f t="shared" si="18"/>
        <v>49</v>
      </c>
      <c r="J329" s="26">
        <f t="shared" si="18"/>
        <v>44</v>
      </c>
      <c r="K329" s="26">
        <f t="shared" si="18"/>
        <v>60</v>
      </c>
      <c r="L329" s="26">
        <f t="shared" si="18"/>
        <v>50</v>
      </c>
      <c r="M329" s="26">
        <f t="shared" si="18"/>
        <v>49</v>
      </c>
      <c r="N329" s="26">
        <f t="shared" si="18"/>
        <v>66</v>
      </c>
      <c r="O329" s="26">
        <f t="shared" si="18"/>
        <v>46</v>
      </c>
      <c r="P329" s="26">
        <f t="shared" si="18"/>
        <v>33</v>
      </c>
      <c r="Q329" s="26">
        <f t="shared" si="18"/>
        <v>59</v>
      </c>
      <c r="R329" s="26">
        <f t="shared" si="18"/>
        <v>66</v>
      </c>
      <c r="S329" s="26">
        <f t="shared" si="18"/>
        <v>99</v>
      </c>
      <c r="T329" s="26">
        <f t="shared" si="18"/>
        <v>50</v>
      </c>
      <c r="U329" s="26">
        <f t="shared" si="18"/>
        <v>42</v>
      </c>
      <c r="V329" s="26">
        <f t="shared" si="18"/>
        <v>47</v>
      </c>
      <c r="W329" s="26">
        <f t="shared" si="18"/>
        <v>20</v>
      </c>
      <c r="X329" s="26">
        <f t="shared" si="18"/>
        <v>59</v>
      </c>
      <c r="Y329" s="26">
        <f t="shared" si="18"/>
        <v>54</v>
      </c>
      <c r="Z329" s="26">
        <f t="shared" si="18"/>
        <v>66</v>
      </c>
      <c r="AA329" s="26">
        <f t="shared" si="18"/>
        <v>56</v>
      </c>
      <c r="AB329" s="26">
        <f t="shared" si="18"/>
        <v>64</v>
      </c>
      <c r="AC329" s="26">
        <f t="shared" si="18"/>
        <v>60</v>
      </c>
      <c r="AD329" s="26">
        <f t="shared" si="18"/>
        <v>72</v>
      </c>
      <c r="AE329" s="26">
        <f t="shared" si="18"/>
        <v>41</v>
      </c>
      <c r="AF329" s="26">
        <f t="shared" si="18"/>
        <v>69</v>
      </c>
      <c r="AG329" s="26">
        <f t="shared" si="18"/>
        <v>29</v>
      </c>
      <c r="AH329" s="26">
        <f t="shared" si="18"/>
        <v>53</v>
      </c>
      <c r="AI329" s="26">
        <f t="shared" si="18"/>
        <v>53</v>
      </c>
      <c r="AJ329" s="26">
        <f t="shared" si="18"/>
        <v>25</v>
      </c>
    </row>
    <row r="330" spans="1:36" x14ac:dyDescent="0.2">
      <c r="A330" s="26" t="s">
        <v>143</v>
      </c>
      <c r="C330" s="26">
        <f t="shared" si="11"/>
        <v>102</v>
      </c>
      <c r="D330" s="26">
        <f t="shared" si="18"/>
        <v>104</v>
      </c>
      <c r="E330" s="26">
        <f t="shared" si="18"/>
        <v>88</v>
      </c>
      <c r="F330" s="26">
        <f t="shared" si="18"/>
        <v>105</v>
      </c>
      <c r="G330" s="26">
        <f t="shared" si="18"/>
        <v>58</v>
      </c>
      <c r="H330" s="26">
        <f t="shared" si="18"/>
        <v>132</v>
      </c>
      <c r="I330" s="26">
        <f t="shared" si="18"/>
        <v>105</v>
      </c>
      <c r="J330" s="26">
        <f t="shared" si="18"/>
        <v>90</v>
      </c>
      <c r="K330" s="26">
        <f t="shared" si="18"/>
        <v>110</v>
      </c>
      <c r="L330" s="26">
        <f t="shared" si="18"/>
        <v>69</v>
      </c>
      <c r="M330" s="26">
        <f t="shared" si="18"/>
        <v>107</v>
      </c>
      <c r="N330" s="26">
        <f t="shared" si="18"/>
        <v>89</v>
      </c>
      <c r="O330" s="26">
        <f t="shared" si="18"/>
        <v>112</v>
      </c>
      <c r="P330" s="26">
        <f t="shared" si="18"/>
        <v>116</v>
      </c>
      <c r="Q330" s="26">
        <f t="shared" si="18"/>
        <v>114</v>
      </c>
      <c r="R330" s="26">
        <f t="shared" si="18"/>
        <v>60</v>
      </c>
      <c r="S330" s="26">
        <f t="shared" si="18"/>
        <v>120</v>
      </c>
      <c r="T330" s="26">
        <f t="shared" si="18"/>
        <v>82</v>
      </c>
      <c r="U330" s="26">
        <f t="shared" si="18"/>
        <v>54</v>
      </c>
      <c r="V330" s="26">
        <f t="shared" si="18"/>
        <v>132</v>
      </c>
      <c r="W330" s="26">
        <f t="shared" si="18"/>
        <v>113</v>
      </c>
      <c r="X330" s="26">
        <f t="shared" si="18"/>
        <v>108</v>
      </c>
      <c r="Y330" s="26">
        <f t="shared" si="18"/>
        <v>99</v>
      </c>
      <c r="Z330" s="26">
        <f t="shared" si="18"/>
        <v>115</v>
      </c>
      <c r="AA330" s="26">
        <f t="shared" si="18"/>
        <v>107</v>
      </c>
      <c r="AB330" s="26">
        <f t="shared" si="18"/>
        <v>80</v>
      </c>
      <c r="AC330" s="26">
        <f t="shared" si="18"/>
        <v>74</v>
      </c>
      <c r="AD330" s="26">
        <f t="shared" si="18"/>
        <v>120</v>
      </c>
      <c r="AE330" s="26">
        <f t="shared" si="18"/>
        <v>119</v>
      </c>
      <c r="AF330" s="26">
        <f t="shared" si="18"/>
        <v>109</v>
      </c>
      <c r="AG330" s="26">
        <f t="shared" si="18"/>
        <v>112</v>
      </c>
      <c r="AH330" s="26">
        <f t="shared" si="18"/>
        <v>101</v>
      </c>
      <c r="AI330" s="26">
        <f t="shared" si="18"/>
        <v>95</v>
      </c>
      <c r="AJ330" s="26">
        <f t="shared" si="18"/>
        <v>118</v>
      </c>
    </row>
    <row r="331" spans="1:36" x14ac:dyDescent="0.2">
      <c r="A331" s="26" t="s">
        <v>245</v>
      </c>
      <c r="C331" s="26">
        <f t="shared" si="11"/>
        <v>77</v>
      </c>
      <c r="D331" s="26">
        <f t="shared" si="18"/>
        <v>82</v>
      </c>
      <c r="E331" s="26">
        <f t="shared" si="18"/>
        <v>67</v>
      </c>
      <c r="F331" s="26">
        <f t="shared" si="18"/>
        <v>42</v>
      </c>
      <c r="G331" s="26">
        <f t="shared" si="18"/>
        <v>94</v>
      </c>
      <c r="H331" s="26">
        <f t="shared" si="18"/>
        <v>49</v>
      </c>
      <c r="I331" s="26">
        <f t="shared" si="18"/>
        <v>115</v>
      </c>
      <c r="J331" s="26">
        <f t="shared" si="18"/>
        <v>90</v>
      </c>
      <c r="K331" s="26">
        <f t="shared" si="18"/>
        <v>38</v>
      </c>
      <c r="L331" s="26">
        <f t="shared" si="18"/>
        <v>60</v>
      </c>
      <c r="M331" s="26">
        <f t="shared" si="18"/>
        <v>68</v>
      </c>
      <c r="N331" s="26">
        <f t="shared" si="18"/>
        <v>63</v>
      </c>
      <c r="O331" s="26">
        <f t="shared" si="18"/>
        <v>67</v>
      </c>
      <c r="P331" s="26">
        <f t="shared" si="18"/>
        <v>96</v>
      </c>
      <c r="Q331" s="26">
        <f t="shared" si="18"/>
        <v>92</v>
      </c>
      <c r="R331" s="26">
        <f t="shared" si="18"/>
        <v>64</v>
      </c>
      <c r="S331" s="26">
        <f t="shared" si="18"/>
        <v>67</v>
      </c>
      <c r="T331" s="26">
        <f t="shared" si="18"/>
        <v>49</v>
      </c>
      <c r="U331" s="26">
        <f t="shared" si="18"/>
        <v>50</v>
      </c>
      <c r="V331" s="26">
        <f t="shared" si="18"/>
        <v>97</v>
      </c>
      <c r="W331" s="26">
        <f t="shared" si="18"/>
        <v>95</v>
      </c>
      <c r="X331" s="26">
        <f t="shared" si="18"/>
        <v>68</v>
      </c>
      <c r="Y331" s="26">
        <f t="shared" si="18"/>
        <v>74</v>
      </c>
      <c r="Z331" s="26">
        <f t="shared" si="18"/>
        <v>80</v>
      </c>
      <c r="AA331" s="26">
        <f t="shared" si="18"/>
        <v>64</v>
      </c>
      <c r="AB331" s="26">
        <f t="shared" si="18"/>
        <v>75</v>
      </c>
      <c r="AC331" s="26">
        <f t="shared" si="18"/>
        <v>62</v>
      </c>
      <c r="AD331" s="26">
        <f t="shared" si="18"/>
        <v>62</v>
      </c>
      <c r="AE331" s="26">
        <f t="shared" si="18"/>
        <v>86</v>
      </c>
      <c r="AF331" s="26">
        <f t="shared" si="18"/>
        <v>46</v>
      </c>
      <c r="AG331" s="26">
        <f t="shared" si="18"/>
        <v>80</v>
      </c>
      <c r="AH331" s="26">
        <f t="shared" si="18"/>
        <v>52</v>
      </c>
      <c r="AI331" s="26">
        <f t="shared" si="18"/>
        <v>80</v>
      </c>
      <c r="AJ331" s="26">
        <f t="shared" si="18"/>
        <v>100</v>
      </c>
    </row>
    <row r="332" spans="1:36" x14ac:dyDescent="0.2">
      <c r="A332" s="26" t="s">
        <v>145</v>
      </c>
      <c r="C332" s="26">
        <f t="shared" si="11"/>
        <v>133</v>
      </c>
      <c r="D332" s="26">
        <f t="shared" si="18"/>
        <v>125</v>
      </c>
      <c r="E332" s="26">
        <f t="shared" si="18"/>
        <v>120</v>
      </c>
      <c r="F332" s="26">
        <f t="shared" si="18"/>
        <v>119</v>
      </c>
      <c r="G332" s="26">
        <f t="shared" si="18"/>
        <v>140</v>
      </c>
      <c r="H332" s="26">
        <f t="shared" si="18"/>
        <v>121</v>
      </c>
      <c r="I332" s="26">
        <f t="shared" si="18"/>
        <v>137</v>
      </c>
      <c r="J332" s="26">
        <f t="shared" si="18"/>
        <v>114</v>
      </c>
      <c r="K332" s="26">
        <f t="shared" si="18"/>
        <v>145</v>
      </c>
      <c r="L332" s="26">
        <f t="shared" si="18"/>
        <v>129</v>
      </c>
      <c r="M332" s="26">
        <f t="shared" si="18"/>
        <v>142</v>
      </c>
      <c r="N332" s="26">
        <f t="shared" si="18"/>
        <v>130</v>
      </c>
      <c r="O332" s="26">
        <f t="shared" si="18"/>
        <v>123</v>
      </c>
      <c r="P332" s="26">
        <f t="shared" si="18"/>
        <v>138</v>
      </c>
      <c r="Q332" s="26">
        <f t="shared" si="18"/>
        <v>133</v>
      </c>
      <c r="R332" s="26">
        <f t="shared" si="18"/>
        <v>127</v>
      </c>
      <c r="S332" s="26">
        <f t="shared" si="18"/>
        <v>93</v>
      </c>
      <c r="T332" s="26">
        <f t="shared" si="18"/>
        <v>139</v>
      </c>
      <c r="U332" s="26">
        <f t="shared" si="18"/>
        <v>142</v>
      </c>
      <c r="V332" s="26">
        <f t="shared" si="18"/>
        <v>128</v>
      </c>
      <c r="W332" s="26">
        <f t="shared" si="18"/>
        <v>144</v>
      </c>
      <c r="X332" s="26">
        <f t="shared" si="18"/>
        <v>130</v>
      </c>
      <c r="Y332" s="26">
        <f t="shared" si="18"/>
        <v>133</v>
      </c>
      <c r="Z332" s="26">
        <f t="shared" si="18"/>
        <v>146</v>
      </c>
      <c r="AA332" s="26">
        <f t="shared" si="18"/>
        <v>129</v>
      </c>
      <c r="AB332" s="26">
        <f t="shared" si="18"/>
        <v>106</v>
      </c>
      <c r="AC332" s="26">
        <f t="shared" si="18"/>
        <v>141</v>
      </c>
      <c r="AD332" s="26">
        <f t="shared" si="18"/>
        <v>101</v>
      </c>
      <c r="AE332" s="26">
        <f t="shared" si="18"/>
        <v>147</v>
      </c>
      <c r="AF332" s="26">
        <f t="shared" si="18"/>
        <v>137</v>
      </c>
      <c r="AG332" s="26">
        <f t="shared" si="18"/>
        <v>104</v>
      </c>
      <c r="AH332" s="26">
        <f t="shared" si="18"/>
        <v>106</v>
      </c>
      <c r="AI332" s="26">
        <f t="shared" si="18"/>
        <v>115</v>
      </c>
      <c r="AJ332" s="26">
        <f t="shared" si="18"/>
        <v>148</v>
      </c>
    </row>
    <row r="333" spans="1:36" x14ac:dyDescent="0.2">
      <c r="A333" s="26" t="s">
        <v>146</v>
      </c>
      <c r="C333" s="26">
        <f t="shared" si="11"/>
        <v>109</v>
      </c>
      <c r="D333" s="26">
        <f t="shared" si="18"/>
        <v>127</v>
      </c>
      <c r="E333" s="26">
        <f t="shared" si="18"/>
        <v>116</v>
      </c>
      <c r="F333" s="26">
        <f t="shared" si="18"/>
        <v>119</v>
      </c>
      <c r="G333" s="26">
        <f t="shared" si="18"/>
        <v>61</v>
      </c>
      <c r="H333" s="26">
        <f t="shared" si="18"/>
        <v>127</v>
      </c>
      <c r="I333" s="26">
        <f t="shared" si="18"/>
        <v>91</v>
      </c>
      <c r="J333" s="26">
        <f t="shared" si="18"/>
        <v>46</v>
      </c>
      <c r="K333" s="26">
        <f t="shared" si="18"/>
        <v>123</v>
      </c>
      <c r="L333" s="26">
        <f t="shared" si="18"/>
        <v>64</v>
      </c>
      <c r="M333" s="26">
        <f t="shared" si="18"/>
        <v>142</v>
      </c>
      <c r="N333" s="26">
        <f t="shared" si="18"/>
        <v>44</v>
      </c>
      <c r="O333" s="26">
        <f t="shared" si="18"/>
        <v>132</v>
      </c>
      <c r="P333" s="26">
        <f t="shared" si="18"/>
        <v>129</v>
      </c>
      <c r="Q333" s="26">
        <f t="shared" si="18"/>
        <v>119</v>
      </c>
      <c r="R333" s="26">
        <f t="shared" si="18"/>
        <v>85</v>
      </c>
      <c r="S333" s="26">
        <f t="shared" si="18"/>
        <v>93</v>
      </c>
      <c r="T333" s="26">
        <f t="shared" si="18"/>
        <v>64</v>
      </c>
      <c r="U333" s="26">
        <f t="shared" si="18"/>
        <v>86</v>
      </c>
      <c r="V333" s="26">
        <f t="shared" si="18"/>
        <v>122</v>
      </c>
      <c r="W333" s="26">
        <f t="shared" si="18"/>
        <v>135</v>
      </c>
      <c r="X333" s="26">
        <f t="shared" si="18"/>
        <v>123</v>
      </c>
      <c r="Y333" s="26">
        <f t="shared" si="18"/>
        <v>130</v>
      </c>
      <c r="Z333" s="26">
        <f t="shared" si="18"/>
        <v>101</v>
      </c>
      <c r="AA333" s="26">
        <f t="shared" si="18"/>
        <v>116</v>
      </c>
      <c r="AB333" s="26">
        <f t="shared" si="18"/>
        <v>99</v>
      </c>
      <c r="AC333" s="26">
        <f t="shared" si="18"/>
        <v>104</v>
      </c>
      <c r="AD333" s="26">
        <f t="shared" si="18"/>
        <v>139</v>
      </c>
      <c r="AE333" s="26">
        <f t="shared" si="18"/>
        <v>141</v>
      </c>
      <c r="AF333" s="26">
        <f t="shared" si="18"/>
        <v>86</v>
      </c>
      <c r="AG333" s="26">
        <f t="shared" si="18"/>
        <v>131</v>
      </c>
      <c r="AH333" s="26">
        <f t="shared" si="18"/>
        <v>115</v>
      </c>
      <c r="AI333" s="26">
        <f t="shared" si="18"/>
        <v>103</v>
      </c>
      <c r="AJ333" s="26">
        <f t="shared" si="18"/>
        <v>120</v>
      </c>
    </row>
    <row r="334" spans="1:36" x14ac:dyDescent="0.2">
      <c r="A334" s="26" t="s">
        <v>147</v>
      </c>
      <c r="C334" s="26">
        <f t="shared" si="11"/>
        <v>47</v>
      </c>
      <c r="D334" s="26">
        <f t="shared" si="18"/>
        <v>64</v>
      </c>
      <c r="E334" s="26">
        <f t="shared" si="18"/>
        <v>48</v>
      </c>
      <c r="F334" s="26">
        <f t="shared" si="18"/>
        <v>40</v>
      </c>
      <c r="G334" s="26">
        <f t="shared" si="18"/>
        <v>65</v>
      </c>
      <c r="H334" s="26">
        <f t="shared" si="18"/>
        <v>30</v>
      </c>
      <c r="I334" s="26">
        <f t="shared" si="18"/>
        <v>36</v>
      </c>
      <c r="J334" s="26">
        <f t="shared" si="18"/>
        <v>19</v>
      </c>
      <c r="K334" s="26">
        <f t="shared" si="18"/>
        <v>47</v>
      </c>
      <c r="L334" s="26">
        <f t="shared" si="18"/>
        <v>46</v>
      </c>
      <c r="M334" s="26">
        <f t="shared" si="18"/>
        <v>52</v>
      </c>
      <c r="N334" s="26">
        <f t="shared" si="18"/>
        <v>39</v>
      </c>
      <c r="O334" s="26">
        <f t="shared" si="18"/>
        <v>54</v>
      </c>
      <c r="P334" s="26">
        <f t="shared" si="18"/>
        <v>40</v>
      </c>
      <c r="Q334" s="26">
        <f t="shared" si="18"/>
        <v>52</v>
      </c>
      <c r="R334" s="26">
        <f t="shared" si="18"/>
        <v>52</v>
      </c>
      <c r="S334" s="26">
        <f t="shared" si="18"/>
        <v>36</v>
      </c>
      <c r="T334" s="26">
        <f t="shared" si="18"/>
        <v>39</v>
      </c>
      <c r="U334" s="26">
        <f t="shared" si="18"/>
        <v>40</v>
      </c>
      <c r="V334" s="26">
        <f t="shared" si="18"/>
        <v>45</v>
      </c>
      <c r="W334" s="26">
        <f t="shared" si="18"/>
        <v>26</v>
      </c>
      <c r="X334" s="26">
        <f t="shared" si="18"/>
        <v>34</v>
      </c>
      <c r="Y334" s="26">
        <f t="shared" si="18"/>
        <v>50</v>
      </c>
      <c r="Z334" s="26">
        <f t="shared" si="18"/>
        <v>49</v>
      </c>
      <c r="AA334" s="26">
        <f t="shared" si="18"/>
        <v>38</v>
      </c>
      <c r="AB334" s="26">
        <f t="shared" si="18"/>
        <v>69</v>
      </c>
      <c r="AC334" s="26">
        <f t="shared" si="18"/>
        <v>54</v>
      </c>
      <c r="AD334" s="26">
        <f t="shared" si="18"/>
        <v>18</v>
      </c>
      <c r="AE334" s="26">
        <f t="shared" si="18"/>
        <v>48</v>
      </c>
      <c r="AF334" s="26">
        <f t="shared" si="18"/>
        <v>39</v>
      </c>
      <c r="AG334" s="26">
        <f t="shared" si="18"/>
        <v>35</v>
      </c>
      <c r="AH334" s="26">
        <f t="shared" si="18"/>
        <v>54</v>
      </c>
      <c r="AI334" s="26">
        <f t="shared" si="18"/>
        <v>36</v>
      </c>
      <c r="AJ334" s="26">
        <f t="shared" si="18"/>
        <v>39</v>
      </c>
    </row>
    <row r="335" spans="1:36" x14ac:dyDescent="0.2">
      <c r="A335" s="26" t="s">
        <v>148</v>
      </c>
      <c r="C335" s="26">
        <f t="shared" si="11"/>
        <v>20</v>
      </c>
      <c r="D335" s="26">
        <f t="shared" si="18"/>
        <v>50</v>
      </c>
      <c r="E335" s="26">
        <f t="shared" si="18"/>
        <v>27</v>
      </c>
      <c r="F335" s="26">
        <f t="shared" si="18"/>
        <v>36</v>
      </c>
      <c r="G335" s="26">
        <f t="shared" si="18"/>
        <v>11</v>
      </c>
      <c r="H335" s="26">
        <f t="shared" si="18"/>
        <v>15</v>
      </c>
      <c r="I335" s="26">
        <f t="shared" si="18"/>
        <v>12</v>
      </c>
      <c r="J335" s="26">
        <f t="shared" si="18"/>
        <v>7</v>
      </c>
      <c r="K335" s="26">
        <f t="shared" si="18"/>
        <v>33</v>
      </c>
      <c r="L335" s="26">
        <f t="shared" si="18"/>
        <v>15</v>
      </c>
      <c r="M335" s="26">
        <f t="shared" si="18"/>
        <v>40</v>
      </c>
      <c r="N335" s="26">
        <f t="shared" si="18"/>
        <v>25</v>
      </c>
      <c r="O335" s="26">
        <f t="shared" si="18"/>
        <v>25</v>
      </c>
      <c r="P335" s="26">
        <f t="shared" si="18"/>
        <v>4</v>
      </c>
      <c r="Q335" s="26">
        <f t="shared" si="18"/>
        <v>21</v>
      </c>
      <c r="R335" s="26">
        <f t="shared" si="18"/>
        <v>37</v>
      </c>
      <c r="S335" s="26">
        <f t="shared" si="18"/>
        <v>33</v>
      </c>
      <c r="T335" s="26">
        <f t="shared" si="18"/>
        <v>34</v>
      </c>
      <c r="U335" s="26">
        <f t="shared" si="18"/>
        <v>19</v>
      </c>
      <c r="V335" s="26">
        <f t="shared" si="18"/>
        <v>14</v>
      </c>
      <c r="W335" s="26">
        <f t="shared" si="18"/>
        <v>14</v>
      </c>
      <c r="X335" s="26">
        <f t="shared" si="18"/>
        <v>20</v>
      </c>
      <c r="Y335" s="26">
        <f t="shared" si="18"/>
        <v>12</v>
      </c>
      <c r="Z335" s="26">
        <f t="shared" si="18"/>
        <v>31</v>
      </c>
      <c r="AA335" s="26">
        <f t="shared" si="18"/>
        <v>13</v>
      </c>
      <c r="AB335" s="26">
        <f t="shared" si="18"/>
        <v>37</v>
      </c>
      <c r="AC335" s="26">
        <f t="shared" si="18"/>
        <v>39</v>
      </c>
      <c r="AD335" s="26">
        <f t="shared" si="18"/>
        <v>8</v>
      </c>
      <c r="AE335" s="26">
        <f t="shared" si="18"/>
        <v>18</v>
      </c>
      <c r="AF335" s="26">
        <f t="shared" si="18"/>
        <v>30</v>
      </c>
      <c r="AG335" s="26">
        <f t="shared" si="18"/>
        <v>5</v>
      </c>
      <c r="AH335" s="26">
        <f t="shared" si="18"/>
        <v>27</v>
      </c>
      <c r="AI335" s="26">
        <f t="shared" si="18"/>
        <v>8</v>
      </c>
      <c r="AJ335" s="26">
        <f t="shared" si="18"/>
        <v>16</v>
      </c>
    </row>
    <row r="336" spans="1:36" x14ac:dyDescent="0.2">
      <c r="A336" s="26" t="s">
        <v>149</v>
      </c>
      <c r="C336" s="26">
        <f t="shared" si="11"/>
        <v>176</v>
      </c>
      <c r="D336" s="26">
        <f t="shared" si="18"/>
        <v>133</v>
      </c>
      <c r="E336" s="26">
        <f t="shared" si="18"/>
        <v>157</v>
      </c>
      <c r="F336" s="26">
        <f t="shared" si="18"/>
        <v>138</v>
      </c>
      <c r="G336" s="26">
        <f t="shared" si="18"/>
        <v>153</v>
      </c>
      <c r="H336" s="26">
        <f t="shared" si="18"/>
        <v>141</v>
      </c>
      <c r="I336" s="26">
        <f t="shared" si="18"/>
        <v>158</v>
      </c>
      <c r="J336" s="26">
        <f t="shared" si="18"/>
        <v>114</v>
      </c>
      <c r="K336" s="26">
        <f t="shared" si="18"/>
        <v>149</v>
      </c>
      <c r="L336" s="26">
        <f t="shared" si="18"/>
        <v>155</v>
      </c>
      <c r="M336" s="26">
        <f t="shared" si="18"/>
        <v>144</v>
      </c>
      <c r="N336" s="26">
        <f t="shared" si="18"/>
        <v>145</v>
      </c>
      <c r="O336" s="26">
        <f t="shared" si="18"/>
        <v>151</v>
      </c>
      <c r="P336" s="26">
        <f t="shared" si="18"/>
        <v>152</v>
      </c>
      <c r="Q336" s="26">
        <f t="shared" si="18"/>
        <v>155</v>
      </c>
      <c r="R336" s="26">
        <f t="shared" si="18"/>
        <v>143</v>
      </c>
      <c r="S336" s="26">
        <f t="shared" si="18"/>
        <v>128</v>
      </c>
      <c r="T336" s="26">
        <f t="shared" si="18"/>
        <v>141</v>
      </c>
      <c r="U336" s="26">
        <f t="shared" si="18"/>
        <v>145</v>
      </c>
      <c r="V336" s="26">
        <f t="shared" ref="D336:AJ344" si="19">RANK(V132,V$8:V$194)</f>
        <v>147</v>
      </c>
      <c r="W336" s="26">
        <f t="shared" si="19"/>
        <v>158</v>
      </c>
      <c r="X336" s="26">
        <f t="shared" si="19"/>
        <v>141</v>
      </c>
      <c r="Y336" s="26">
        <f t="shared" si="19"/>
        <v>154</v>
      </c>
      <c r="Z336" s="26">
        <f t="shared" si="19"/>
        <v>149</v>
      </c>
      <c r="AA336" s="26">
        <f t="shared" si="19"/>
        <v>141</v>
      </c>
      <c r="AB336" s="26">
        <f t="shared" si="19"/>
        <v>149</v>
      </c>
      <c r="AC336" s="26">
        <f t="shared" si="19"/>
        <v>144</v>
      </c>
      <c r="AD336" s="26">
        <f t="shared" si="19"/>
        <v>143</v>
      </c>
      <c r="AE336" s="26">
        <f t="shared" si="19"/>
        <v>151</v>
      </c>
      <c r="AF336" s="26">
        <f t="shared" si="19"/>
        <v>137</v>
      </c>
      <c r="AG336" s="26">
        <f t="shared" si="19"/>
        <v>145</v>
      </c>
      <c r="AH336" s="26">
        <f t="shared" si="19"/>
        <v>146</v>
      </c>
      <c r="AI336" s="26">
        <f t="shared" si="19"/>
        <v>156</v>
      </c>
      <c r="AJ336" s="26">
        <f t="shared" si="19"/>
        <v>162</v>
      </c>
    </row>
    <row r="337" spans="1:36" x14ac:dyDescent="0.2">
      <c r="A337" s="26" t="s">
        <v>150</v>
      </c>
      <c r="C337" s="26">
        <f t="shared" si="11"/>
        <v>174</v>
      </c>
      <c r="D337" s="26">
        <f t="shared" si="19"/>
        <v>133</v>
      </c>
      <c r="E337" s="26">
        <f t="shared" si="19"/>
        <v>157</v>
      </c>
      <c r="F337" s="26">
        <f t="shared" si="19"/>
        <v>138</v>
      </c>
      <c r="G337" s="26">
        <f t="shared" si="19"/>
        <v>153</v>
      </c>
      <c r="H337" s="26">
        <f t="shared" si="19"/>
        <v>141</v>
      </c>
      <c r="I337" s="26">
        <f t="shared" si="19"/>
        <v>158</v>
      </c>
      <c r="J337" s="26">
        <f t="shared" si="19"/>
        <v>114</v>
      </c>
      <c r="K337" s="26">
        <f t="shared" si="19"/>
        <v>149</v>
      </c>
      <c r="L337" s="26">
        <f t="shared" si="19"/>
        <v>155</v>
      </c>
      <c r="M337" s="26">
        <f t="shared" si="19"/>
        <v>144</v>
      </c>
      <c r="N337" s="26">
        <f t="shared" si="19"/>
        <v>145</v>
      </c>
      <c r="O337" s="26">
        <f t="shared" si="19"/>
        <v>128</v>
      </c>
      <c r="P337" s="26">
        <f t="shared" si="19"/>
        <v>152</v>
      </c>
      <c r="Q337" s="26">
        <f t="shared" si="19"/>
        <v>155</v>
      </c>
      <c r="R337" s="26">
        <f t="shared" si="19"/>
        <v>143</v>
      </c>
      <c r="S337" s="26">
        <f t="shared" si="19"/>
        <v>128</v>
      </c>
      <c r="T337" s="26">
        <f t="shared" si="19"/>
        <v>141</v>
      </c>
      <c r="U337" s="26">
        <f t="shared" si="19"/>
        <v>145</v>
      </c>
      <c r="V337" s="26">
        <f t="shared" si="19"/>
        <v>147</v>
      </c>
      <c r="W337" s="26">
        <f t="shared" si="19"/>
        <v>158</v>
      </c>
      <c r="X337" s="26">
        <f t="shared" si="19"/>
        <v>141</v>
      </c>
      <c r="Y337" s="26">
        <f t="shared" si="19"/>
        <v>158</v>
      </c>
      <c r="Z337" s="26">
        <f t="shared" si="19"/>
        <v>149</v>
      </c>
      <c r="AA337" s="26">
        <f t="shared" si="19"/>
        <v>141</v>
      </c>
      <c r="AB337" s="26">
        <f t="shared" si="19"/>
        <v>149</v>
      </c>
      <c r="AC337" s="26">
        <f t="shared" si="19"/>
        <v>144</v>
      </c>
      <c r="AD337" s="26">
        <f t="shared" si="19"/>
        <v>143</v>
      </c>
      <c r="AE337" s="26">
        <f t="shared" si="19"/>
        <v>151</v>
      </c>
      <c r="AF337" s="26">
        <f t="shared" si="19"/>
        <v>137</v>
      </c>
      <c r="AG337" s="26">
        <f t="shared" si="19"/>
        <v>145</v>
      </c>
      <c r="AH337" s="26">
        <f t="shared" si="19"/>
        <v>146</v>
      </c>
      <c r="AI337" s="26">
        <f t="shared" si="19"/>
        <v>156</v>
      </c>
      <c r="AJ337" s="26">
        <f t="shared" si="19"/>
        <v>162</v>
      </c>
    </row>
    <row r="338" spans="1:36" x14ac:dyDescent="0.2">
      <c r="A338" s="26" t="s">
        <v>151</v>
      </c>
      <c r="C338" s="26">
        <f t="shared" si="11"/>
        <v>5</v>
      </c>
      <c r="D338" s="26">
        <f t="shared" si="19"/>
        <v>3</v>
      </c>
      <c r="E338" s="26">
        <f t="shared" si="19"/>
        <v>8</v>
      </c>
      <c r="F338" s="26">
        <f t="shared" si="19"/>
        <v>3</v>
      </c>
      <c r="G338" s="26">
        <f t="shared" si="19"/>
        <v>9</v>
      </c>
      <c r="H338" s="26">
        <f t="shared" si="19"/>
        <v>14</v>
      </c>
      <c r="I338" s="26">
        <f t="shared" si="19"/>
        <v>13</v>
      </c>
      <c r="J338" s="26">
        <f t="shared" si="19"/>
        <v>23</v>
      </c>
      <c r="K338" s="26">
        <f t="shared" si="19"/>
        <v>9</v>
      </c>
      <c r="L338" s="26">
        <f t="shared" si="19"/>
        <v>23</v>
      </c>
      <c r="M338" s="26">
        <f t="shared" si="19"/>
        <v>11</v>
      </c>
      <c r="N338" s="26">
        <f t="shared" si="19"/>
        <v>1</v>
      </c>
      <c r="O338" s="26">
        <f t="shared" si="19"/>
        <v>2</v>
      </c>
      <c r="P338" s="26">
        <f t="shared" si="19"/>
        <v>14</v>
      </c>
      <c r="Q338" s="26">
        <f t="shared" si="19"/>
        <v>6</v>
      </c>
      <c r="R338" s="26">
        <f t="shared" si="19"/>
        <v>16</v>
      </c>
      <c r="S338" s="26">
        <f t="shared" si="19"/>
        <v>8</v>
      </c>
      <c r="T338" s="26">
        <f t="shared" si="19"/>
        <v>21</v>
      </c>
      <c r="U338" s="26">
        <f t="shared" si="19"/>
        <v>26</v>
      </c>
      <c r="V338" s="26">
        <f t="shared" si="19"/>
        <v>7</v>
      </c>
      <c r="W338" s="26">
        <f t="shared" si="19"/>
        <v>31</v>
      </c>
      <c r="X338" s="26">
        <f t="shared" si="19"/>
        <v>32</v>
      </c>
      <c r="Y338" s="26">
        <f t="shared" si="19"/>
        <v>2</v>
      </c>
      <c r="Z338" s="26">
        <f t="shared" si="19"/>
        <v>2</v>
      </c>
      <c r="AA338" s="26">
        <f t="shared" si="19"/>
        <v>18</v>
      </c>
      <c r="AB338" s="26">
        <f t="shared" si="19"/>
        <v>4</v>
      </c>
      <c r="AC338" s="26">
        <f t="shared" si="19"/>
        <v>11</v>
      </c>
      <c r="AD338" s="26">
        <f t="shared" si="19"/>
        <v>41</v>
      </c>
      <c r="AE338" s="26">
        <f t="shared" si="19"/>
        <v>1</v>
      </c>
      <c r="AF338" s="26">
        <f t="shared" si="19"/>
        <v>18</v>
      </c>
      <c r="AG338" s="26">
        <f t="shared" si="19"/>
        <v>9</v>
      </c>
      <c r="AH338" s="26">
        <f t="shared" si="19"/>
        <v>10</v>
      </c>
      <c r="AI338" s="26">
        <f t="shared" si="19"/>
        <v>14</v>
      </c>
      <c r="AJ338" s="26">
        <f t="shared" si="19"/>
        <v>19</v>
      </c>
    </row>
    <row r="339" spans="1:36" x14ac:dyDescent="0.2">
      <c r="A339" s="26" t="s">
        <v>152</v>
      </c>
      <c r="C339" s="26">
        <f t="shared" si="11"/>
        <v>75</v>
      </c>
      <c r="D339" s="26">
        <f t="shared" si="19"/>
        <v>97</v>
      </c>
      <c r="E339" s="26">
        <f t="shared" si="19"/>
        <v>86</v>
      </c>
      <c r="F339" s="26">
        <f t="shared" si="19"/>
        <v>93</v>
      </c>
      <c r="G339" s="26">
        <f t="shared" si="19"/>
        <v>89</v>
      </c>
      <c r="H339" s="26">
        <f t="shared" si="19"/>
        <v>58</v>
      </c>
      <c r="I339" s="26">
        <f t="shared" si="19"/>
        <v>64</v>
      </c>
      <c r="J339" s="26">
        <f t="shared" si="19"/>
        <v>59</v>
      </c>
      <c r="K339" s="26">
        <f t="shared" si="19"/>
        <v>83</v>
      </c>
      <c r="L339" s="26">
        <f t="shared" si="19"/>
        <v>81</v>
      </c>
      <c r="M339" s="26">
        <f t="shared" si="19"/>
        <v>102</v>
      </c>
      <c r="N339" s="26">
        <f t="shared" si="19"/>
        <v>67</v>
      </c>
      <c r="O339" s="26">
        <f t="shared" si="19"/>
        <v>74</v>
      </c>
      <c r="P339" s="26">
        <f t="shared" si="19"/>
        <v>66</v>
      </c>
      <c r="Q339" s="26">
        <f t="shared" si="19"/>
        <v>75</v>
      </c>
      <c r="R339" s="26">
        <f t="shared" si="19"/>
        <v>73</v>
      </c>
      <c r="S339" s="26">
        <f t="shared" si="19"/>
        <v>81</v>
      </c>
      <c r="T339" s="26">
        <f t="shared" si="19"/>
        <v>72</v>
      </c>
      <c r="U339" s="26">
        <f t="shared" si="19"/>
        <v>82</v>
      </c>
      <c r="V339" s="26">
        <f t="shared" si="19"/>
        <v>64</v>
      </c>
      <c r="W339" s="26">
        <f t="shared" si="19"/>
        <v>54</v>
      </c>
      <c r="X339" s="26">
        <f t="shared" si="19"/>
        <v>50</v>
      </c>
      <c r="Y339" s="26">
        <f t="shared" si="19"/>
        <v>83</v>
      </c>
      <c r="Z339" s="26">
        <f t="shared" si="19"/>
        <v>68</v>
      </c>
      <c r="AA339" s="26">
        <f t="shared" si="19"/>
        <v>37</v>
      </c>
      <c r="AB339" s="26">
        <f t="shared" si="19"/>
        <v>96</v>
      </c>
      <c r="AC339" s="26">
        <f t="shared" si="19"/>
        <v>82</v>
      </c>
      <c r="AD339" s="26">
        <f t="shared" si="19"/>
        <v>50</v>
      </c>
      <c r="AE339" s="26">
        <f t="shared" si="19"/>
        <v>66</v>
      </c>
      <c r="AF339" s="26">
        <f t="shared" si="19"/>
        <v>65</v>
      </c>
      <c r="AG339" s="26">
        <f t="shared" si="19"/>
        <v>58</v>
      </c>
      <c r="AH339" s="26">
        <f t="shared" si="19"/>
        <v>88</v>
      </c>
      <c r="AI339" s="26">
        <f t="shared" si="19"/>
        <v>59</v>
      </c>
      <c r="AJ339" s="26">
        <f t="shared" si="19"/>
        <v>58</v>
      </c>
    </row>
    <row r="340" spans="1:36" x14ac:dyDescent="0.2">
      <c r="A340" s="26" t="s">
        <v>92</v>
      </c>
      <c r="C340" s="26">
        <f t="shared" si="11"/>
        <v>118</v>
      </c>
      <c r="D340" s="26">
        <f t="shared" si="19"/>
        <v>118</v>
      </c>
      <c r="E340" s="26">
        <f t="shared" si="19"/>
        <v>112</v>
      </c>
      <c r="F340" s="26">
        <f t="shared" si="19"/>
        <v>130</v>
      </c>
      <c r="G340" s="26">
        <f t="shared" si="19"/>
        <v>103</v>
      </c>
      <c r="H340" s="26">
        <f t="shared" si="19"/>
        <v>128</v>
      </c>
      <c r="I340" s="26">
        <f t="shared" si="19"/>
        <v>110</v>
      </c>
      <c r="J340" s="26">
        <f t="shared" si="19"/>
        <v>90</v>
      </c>
      <c r="K340" s="26">
        <f t="shared" si="19"/>
        <v>114</v>
      </c>
      <c r="L340" s="26">
        <f t="shared" si="19"/>
        <v>97</v>
      </c>
      <c r="M340" s="26">
        <f t="shared" si="19"/>
        <v>113</v>
      </c>
      <c r="N340" s="26">
        <f t="shared" si="19"/>
        <v>133</v>
      </c>
      <c r="O340" s="26">
        <f t="shared" si="19"/>
        <v>122</v>
      </c>
      <c r="P340" s="26">
        <f t="shared" si="19"/>
        <v>115</v>
      </c>
      <c r="Q340" s="26">
        <f t="shared" si="19"/>
        <v>129</v>
      </c>
      <c r="R340" s="26">
        <f t="shared" si="19"/>
        <v>115</v>
      </c>
      <c r="S340" s="26">
        <f t="shared" si="19"/>
        <v>105</v>
      </c>
      <c r="T340" s="26">
        <f t="shared" si="19"/>
        <v>121</v>
      </c>
      <c r="U340" s="26">
        <f t="shared" si="19"/>
        <v>100</v>
      </c>
      <c r="V340" s="26">
        <f t="shared" si="19"/>
        <v>120</v>
      </c>
      <c r="W340" s="26">
        <f t="shared" si="19"/>
        <v>88</v>
      </c>
      <c r="X340" s="26">
        <f t="shared" si="19"/>
        <v>95</v>
      </c>
      <c r="Y340" s="26">
        <f t="shared" si="19"/>
        <v>134</v>
      </c>
      <c r="Z340" s="26">
        <f t="shared" si="19"/>
        <v>134</v>
      </c>
      <c r="AA340" s="26">
        <f t="shared" si="19"/>
        <v>90</v>
      </c>
      <c r="AB340" s="26">
        <f t="shared" si="19"/>
        <v>129</v>
      </c>
      <c r="AC340" s="26">
        <f t="shared" si="19"/>
        <v>142</v>
      </c>
      <c r="AD340" s="26">
        <f t="shared" si="19"/>
        <v>98</v>
      </c>
      <c r="AE340" s="26">
        <f t="shared" si="19"/>
        <v>123</v>
      </c>
      <c r="AF340" s="26">
        <f t="shared" si="19"/>
        <v>109</v>
      </c>
      <c r="AG340" s="26">
        <f t="shared" si="19"/>
        <v>140</v>
      </c>
      <c r="AH340" s="26">
        <f t="shared" si="19"/>
        <v>142</v>
      </c>
      <c r="AI340" s="26">
        <f t="shared" si="19"/>
        <v>123</v>
      </c>
      <c r="AJ340" s="26">
        <f t="shared" si="19"/>
        <v>92</v>
      </c>
    </row>
    <row r="341" spans="1:36" x14ac:dyDescent="0.2">
      <c r="A341" s="26" t="s">
        <v>144</v>
      </c>
      <c r="C341" s="26">
        <f t="shared" ref="C341:R398" si="20">RANK(C137,C$8:C$194)</f>
        <v>153</v>
      </c>
      <c r="D341" s="26">
        <f t="shared" si="20"/>
        <v>133</v>
      </c>
      <c r="E341" s="26">
        <f t="shared" si="20"/>
        <v>148</v>
      </c>
      <c r="F341" s="26">
        <f t="shared" si="20"/>
        <v>138</v>
      </c>
      <c r="G341" s="26">
        <f t="shared" si="20"/>
        <v>153</v>
      </c>
      <c r="H341" s="26">
        <f t="shared" si="20"/>
        <v>141</v>
      </c>
      <c r="I341" s="26">
        <f t="shared" si="20"/>
        <v>158</v>
      </c>
      <c r="J341" s="26">
        <f t="shared" si="20"/>
        <v>114</v>
      </c>
      <c r="K341" s="26">
        <f t="shared" si="20"/>
        <v>142</v>
      </c>
      <c r="L341" s="26">
        <f t="shared" si="20"/>
        <v>145</v>
      </c>
      <c r="M341" s="26">
        <f t="shared" si="20"/>
        <v>144</v>
      </c>
      <c r="N341" s="26">
        <f t="shared" si="20"/>
        <v>145</v>
      </c>
      <c r="O341" s="26">
        <f t="shared" si="20"/>
        <v>151</v>
      </c>
      <c r="P341" s="26">
        <f t="shared" si="20"/>
        <v>124</v>
      </c>
      <c r="Q341" s="26">
        <f t="shared" si="20"/>
        <v>155</v>
      </c>
      <c r="R341" s="26">
        <f t="shared" si="20"/>
        <v>123</v>
      </c>
      <c r="S341" s="26">
        <f t="shared" si="19"/>
        <v>128</v>
      </c>
      <c r="T341" s="26">
        <f t="shared" si="19"/>
        <v>141</v>
      </c>
      <c r="U341" s="26">
        <f t="shared" si="19"/>
        <v>145</v>
      </c>
      <c r="V341" s="26">
        <f t="shared" si="19"/>
        <v>147</v>
      </c>
      <c r="W341" s="26">
        <f t="shared" si="19"/>
        <v>154</v>
      </c>
      <c r="X341" s="26">
        <f t="shared" si="19"/>
        <v>112</v>
      </c>
      <c r="Y341" s="26">
        <f t="shared" si="19"/>
        <v>150</v>
      </c>
      <c r="Z341" s="26">
        <f t="shared" si="19"/>
        <v>135</v>
      </c>
      <c r="AA341" s="26">
        <f t="shared" si="19"/>
        <v>141</v>
      </c>
      <c r="AB341" s="26">
        <f t="shared" si="19"/>
        <v>149</v>
      </c>
      <c r="AC341" s="26">
        <f t="shared" si="19"/>
        <v>144</v>
      </c>
      <c r="AD341" s="26">
        <f t="shared" si="19"/>
        <v>120</v>
      </c>
      <c r="AE341" s="26">
        <f t="shared" si="19"/>
        <v>151</v>
      </c>
      <c r="AF341" s="26">
        <f t="shared" si="19"/>
        <v>137</v>
      </c>
      <c r="AG341" s="26">
        <f t="shared" si="19"/>
        <v>145</v>
      </c>
      <c r="AH341" s="26">
        <f t="shared" si="19"/>
        <v>146</v>
      </c>
      <c r="AI341" s="26">
        <f t="shared" si="19"/>
        <v>143</v>
      </c>
      <c r="AJ341" s="26">
        <f t="shared" si="19"/>
        <v>131</v>
      </c>
    </row>
    <row r="342" spans="1:36" x14ac:dyDescent="0.2">
      <c r="A342" s="26" t="s">
        <v>153</v>
      </c>
      <c r="C342" s="26">
        <f t="shared" si="20"/>
        <v>6</v>
      </c>
      <c r="D342" s="26">
        <f t="shared" si="19"/>
        <v>4</v>
      </c>
      <c r="E342" s="26">
        <f t="shared" si="19"/>
        <v>14</v>
      </c>
      <c r="F342" s="26">
        <f t="shared" si="19"/>
        <v>22</v>
      </c>
      <c r="G342" s="26">
        <f t="shared" si="19"/>
        <v>6</v>
      </c>
      <c r="H342" s="26">
        <f t="shared" si="19"/>
        <v>19</v>
      </c>
      <c r="I342" s="26">
        <f t="shared" si="19"/>
        <v>28</v>
      </c>
      <c r="J342" s="26">
        <f t="shared" si="19"/>
        <v>40</v>
      </c>
      <c r="K342" s="26">
        <f t="shared" si="19"/>
        <v>5</v>
      </c>
      <c r="L342" s="26">
        <f t="shared" si="19"/>
        <v>4</v>
      </c>
      <c r="M342" s="26">
        <f t="shared" si="19"/>
        <v>16</v>
      </c>
      <c r="N342" s="26">
        <f t="shared" si="19"/>
        <v>10</v>
      </c>
      <c r="O342" s="26">
        <f t="shared" si="19"/>
        <v>13</v>
      </c>
      <c r="P342" s="26">
        <f t="shared" si="19"/>
        <v>21</v>
      </c>
      <c r="Q342" s="26">
        <f t="shared" si="19"/>
        <v>20</v>
      </c>
      <c r="R342" s="26">
        <f t="shared" si="19"/>
        <v>7</v>
      </c>
      <c r="S342" s="26">
        <f t="shared" si="19"/>
        <v>12</v>
      </c>
      <c r="T342" s="26">
        <f t="shared" si="19"/>
        <v>4</v>
      </c>
      <c r="U342" s="26">
        <f t="shared" si="19"/>
        <v>4</v>
      </c>
      <c r="V342" s="26">
        <f t="shared" si="19"/>
        <v>28</v>
      </c>
      <c r="W342" s="26">
        <f t="shared" si="19"/>
        <v>26</v>
      </c>
      <c r="X342" s="26">
        <f t="shared" si="19"/>
        <v>10</v>
      </c>
      <c r="Y342" s="26">
        <f t="shared" si="19"/>
        <v>15</v>
      </c>
      <c r="Z342" s="26">
        <f t="shared" si="19"/>
        <v>29</v>
      </c>
      <c r="AA342" s="26">
        <f t="shared" si="19"/>
        <v>5</v>
      </c>
      <c r="AB342" s="26">
        <f t="shared" si="19"/>
        <v>3</v>
      </c>
      <c r="AC342" s="26">
        <f t="shared" si="19"/>
        <v>2</v>
      </c>
      <c r="AD342" s="26">
        <f t="shared" si="19"/>
        <v>22</v>
      </c>
      <c r="AE342" s="26">
        <f t="shared" si="19"/>
        <v>34</v>
      </c>
      <c r="AF342" s="26">
        <f t="shared" si="19"/>
        <v>8</v>
      </c>
      <c r="AG342" s="26">
        <f t="shared" si="19"/>
        <v>13</v>
      </c>
      <c r="AH342" s="26">
        <f t="shared" si="19"/>
        <v>1</v>
      </c>
      <c r="AI342" s="26">
        <f t="shared" si="19"/>
        <v>6</v>
      </c>
      <c r="AJ342" s="26">
        <f t="shared" si="19"/>
        <v>24</v>
      </c>
    </row>
    <row r="343" spans="1:36" x14ac:dyDescent="0.2">
      <c r="A343" s="26" t="s">
        <v>154</v>
      </c>
      <c r="C343" s="26">
        <f t="shared" si="20"/>
        <v>163</v>
      </c>
      <c r="D343" s="26">
        <f t="shared" si="19"/>
        <v>133</v>
      </c>
      <c r="E343" s="26">
        <f t="shared" si="19"/>
        <v>157</v>
      </c>
      <c r="F343" s="26">
        <f t="shared" si="19"/>
        <v>138</v>
      </c>
      <c r="G343" s="26">
        <f t="shared" si="19"/>
        <v>153</v>
      </c>
      <c r="H343" s="26">
        <f t="shared" si="19"/>
        <v>141</v>
      </c>
      <c r="I343" s="26">
        <f t="shared" si="19"/>
        <v>140</v>
      </c>
      <c r="J343" s="26">
        <f t="shared" si="19"/>
        <v>114</v>
      </c>
      <c r="K343" s="26">
        <f t="shared" si="19"/>
        <v>149</v>
      </c>
      <c r="L343" s="26">
        <f t="shared" si="19"/>
        <v>155</v>
      </c>
      <c r="M343" s="26">
        <f t="shared" si="19"/>
        <v>144</v>
      </c>
      <c r="N343" s="26">
        <f t="shared" si="19"/>
        <v>145</v>
      </c>
      <c r="O343" s="26">
        <f t="shared" si="19"/>
        <v>151</v>
      </c>
      <c r="P343" s="26">
        <f t="shared" si="19"/>
        <v>152</v>
      </c>
      <c r="Q343" s="26">
        <f t="shared" si="19"/>
        <v>155</v>
      </c>
      <c r="R343" s="26">
        <f t="shared" si="19"/>
        <v>143</v>
      </c>
      <c r="S343" s="26">
        <f t="shared" si="19"/>
        <v>128</v>
      </c>
      <c r="T343" s="26">
        <f t="shared" si="19"/>
        <v>141</v>
      </c>
      <c r="U343" s="26">
        <f t="shared" si="19"/>
        <v>145</v>
      </c>
      <c r="V343" s="26">
        <f t="shared" si="19"/>
        <v>132</v>
      </c>
      <c r="W343" s="26">
        <f t="shared" si="19"/>
        <v>140</v>
      </c>
      <c r="X343" s="26">
        <f t="shared" si="19"/>
        <v>141</v>
      </c>
      <c r="Y343" s="26">
        <f t="shared" si="19"/>
        <v>158</v>
      </c>
      <c r="Z343" s="26">
        <f t="shared" si="19"/>
        <v>149</v>
      </c>
      <c r="AA343" s="26">
        <f t="shared" si="19"/>
        <v>141</v>
      </c>
      <c r="AB343" s="26">
        <f t="shared" si="19"/>
        <v>149</v>
      </c>
      <c r="AC343" s="26">
        <f t="shared" si="19"/>
        <v>144</v>
      </c>
      <c r="AD343" s="26">
        <f t="shared" si="19"/>
        <v>143</v>
      </c>
      <c r="AE343" s="26">
        <f t="shared" si="19"/>
        <v>151</v>
      </c>
      <c r="AF343" s="26">
        <f t="shared" si="19"/>
        <v>137</v>
      </c>
      <c r="AG343" s="26">
        <f t="shared" si="19"/>
        <v>145</v>
      </c>
      <c r="AH343" s="26">
        <f t="shared" si="19"/>
        <v>146</v>
      </c>
      <c r="AI343" s="26">
        <f t="shared" si="19"/>
        <v>152</v>
      </c>
      <c r="AJ343" s="26">
        <f t="shared" si="19"/>
        <v>143</v>
      </c>
    </row>
    <row r="344" spans="1:36" x14ac:dyDescent="0.2">
      <c r="A344" s="26" t="s">
        <v>155</v>
      </c>
      <c r="C344" s="26">
        <f t="shared" si="20"/>
        <v>149</v>
      </c>
      <c r="D344" s="26">
        <f t="shared" si="19"/>
        <v>133</v>
      </c>
      <c r="E344" s="26">
        <f t="shared" si="19"/>
        <v>157</v>
      </c>
      <c r="F344" s="26">
        <f t="shared" si="19"/>
        <v>99</v>
      </c>
      <c r="G344" s="26">
        <f t="shared" si="19"/>
        <v>136</v>
      </c>
      <c r="H344" s="26">
        <f t="shared" si="19"/>
        <v>141</v>
      </c>
      <c r="I344" s="26">
        <f t="shared" si="19"/>
        <v>130</v>
      </c>
      <c r="J344" s="26">
        <f t="shared" si="19"/>
        <v>114</v>
      </c>
      <c r="K344" s="26">
        <f t="shared" si="19"/>
        <v>149</v>
      </c>
      <c r="L344" s="26">
        <f t="shared" si="19"/>
        <v>133</v>
      </c>
      <c r="M344" s="26">
        <f t="shared" si="19"/>
        <v>144</v>
      </c>
      <c r="N344" s="26">
        <f t="shared" si="19"/>
        <v>145</v>
      </c>
      <c r="O344" s="26">
        <f t="shared" si="19"/>
        <v>123</v>
      </c>
      <c r="P344" s="26">
        <f t="shared" si="19"/>
        <v>138</v>
      </c>
      <c r="Q344" s="26">
        <f t="shared" si="19"/>
        <v>155</v>
      </c>
      <c r="R344" s="26">
        <f t="shared" si="19"/>
        <v>143</v>
      </c>
      <c r="S344" s="26">
        <f t="shared" si="19"/>
        <v>128</v>
      </c>
      <c r="T344" s="26">
        <f t="shared" si="19"/>
        <v>141</v>
      </c>
      <c r="U344" s="26">
        <f t="shared" si="19"/>
        <v>145</v>
      </c>
      <c r="V344" s="26">
        <f t="shared" si="19"/>
        <v>147</v>
      </c>
      <c r="W344" s="26">
        <f t="shared" si="19"/>
        <v>158</v>
      </c>
      <c r="X344" s="26">
        <f t="shared" si="19"/>
        <v>141</v>
      </c>
      <c r="Y344" s="26">
        <f t="shared" si="19"/>
        <v>128</v>
      </c>
      <c r="Z344" s="26">
        <f t="shared" si="19"/>
        <v>149</v>
      </c>
      <c r="AA344" s="26">
        <f t="shared" si="19"/>
        <v>141</v>
      </c>
      <c r="AB344" s="26">
        <f t="shared" ref="D344:AJ352" si="21">RANK(AB140,AB$8:AB$194)</f>
        <v>149</v>
      </c>
      <c r="AC344" s="26">
        <f t="shared" si="21"/>
        <v>144</v>
      </c>
      <c r="AD344" s="26">
        <f t="shared" si="21"/>
        <v>143</v>
      </c>
      <c r="AE344" s="26">
        <f t="shared" si="21"/>
        <v>151</v>
      </c>
      <c r="AF344" s="26">
        <f t="shared" si="21"/>
        <v>137</v>
      </c>
      <c r="AG344" s="26">
        <f t="shared" si="21"/>
        <v>145</v>
      </c>
      <c r="AH344" s="26">
        <f t="shared" si="21"/>
        <v>146</v>
      </c>
      <c r="AI344" s="26">
        <f t="shared" si="21"/>
        <v>130</v>
      </c>
      <c r="AJ344" s="26">
        <f t="shared" si="21"/>
        <v>146</v>
      </c>
    </row>
    <row r="345" spans="1:36" x14ac:dyDescent="0.2">
      <c r="A345" s="26" t="s">
        <v>156</v>
      </c>
      <c r="C345" s="26">
        <f t="shared" si="20"/>
        <v>167</v>
      </c>
      <c r="D345" s="26">
        <f t="shared" si="21"/>
        <v>133</v>
      </c>
      <c r="E345" s="26">
        <f t="shared" si="21"/>
        <v>145</v>
      </c>
      <c r="F345" s="26">
        <f t="shared" si="21"/>
        <v>138</v>
      </c>
      <c r="G345" s="26">
        <f t="shared" si="21"/>
        <v>153</v>
      </c>
      <c r="H345" s="26">
        <f t="shared" si="21"/>
        <v>141</v>
      </c>
      <c r="I345" s="26">
        <f t="shared" si="21"/>
        <v>158</v>
      </c>
      <c r="J345" s="26">
        <f t="shared" si="21"/>
        <v>114</v>
      </c>
      <c r="K345" s="26">
        <f t="shared" si="21"/>
        <v>149</v>
      </c>
      <c r="L345" s="26">
        <f t="shared" si="21"/>
        <v>155</v>
      </c>
      <c r="M345" s="26">
        <f t="shared" si="21"/>
        <v>144</v>
      </c>
      <c r="N345" s="26">
        <f t="shared" si="21"/>
        <v>145</v>
      </c>
      <c r="O345" s="26">
        <f t="shared" si="21"/>
        <v>151</v>
      </c>
      <c r="P345" s="26">
        <f t="shared" si="21"/>
        <v>152</v>
      </c>
      <c r="Q345" s="26">
        <f t="shared" si="21"/>
        <v>155</v>
      </c>
      <c r="R345" s="26">
        <f t="shared" si="21"/>
        <v>143</v>
      </c>
      <c r="S345" s="26">
        <f t="shared" si="21"/>
        <v>128</v>
      </c>
      <c r="T345" s="26">
        <f t="shared" si="21"/>
        <v>141</v>
      </c>
      <c r="U345" s="26">
        <f t="shared" si="21"/>
        <v>145</v>
      </c>
      <c r="V345" s="26">
        <f t="shared" si="21"/>
        <v>147</v>
      </c>
      <c r="W345" s="26">
        <f t="shared" si="21"/>
        <v>158</v>
      </c>
      <c r="X345" s="26">
        <f t="shared" si="21"/>
        <v>141</v>
      </c>
      <c r="Y345" s="26">
        <f t="shared" si="21"/>
        <v>158</v>
      </c>
      <c r="Z345" s="26">
        <f t="shared" si="21"/>
        <v>149</v>
      </c>
      <c r="AA345" s="26">
        <f t="shared" si="21"/>
        <v>141</v>
      </c>
      <c r="AB345" s="26">
        <f t="shared" si="21"/>
        <v>149</v>
      </c>
      <c r="AC345" s="26">
        <f t="shared" si="21"/>
        <v>144</v>
      </c>
      <c r="AD345" s="26">
        <f t="shared" si="21"/>
        <v>143</v>
      </c>
      <c r="AE345" s="26">
        <f t="shared" si="21"/>
        <v>151</v>
      </c>
      <c r="AF345" s="26">
        <f t="shared" si="21"/>
        <v>137</v>
      </c>
      <c r="AG345" s="26">
        <f t="shared" si="21"/>
        <v>145</v>
      </c>
      <c r="AH345" s="26">
        <f t="shared" si="21"/>
        <v>146</v>
      </c>
      <c r="AI345" s="26">
        <f t="shared" si="21"/>
        <v>156</v>
      </c>
      <c r="AJ345" s="26">
        <f t="shared" si="21"/>
        <v>162</v>
      </c>
    </row>
    <row r="346" spans="1:36" x14ac:dyDescent="0.2">
      <c r="A346" s="26" t="s">
        <v>157</v>
      </c>
      <c r="C346" s="26">
        <f t="shared" si="20"/>
        <v>103</v>
      </c>
      <c r="D346" s="26">
        <f t="shared" si="21"/>
        <v>121</v>
      </c>
      <c r="E346" s="26">
        <f t="shared" si="21"/>
        <v>89</v>
      </c>
      <c r="F346" s="26">
        <f t="shared" si="21"/>
        <v>90</v>
      </c>
      <c r="G346" s="26">
        <f t="shared" si="21"/>
        <v>119</v>
      </c>
      <c r="H346" s="26">
        <f t="shared" si="21"/>
        <v>88</v>
      </c>
      <c r="I346" s="26">
        <f t="shared" si="21"/>
        <v>80</v>
      </c>
      <c r="J346" s="26">
        <f t="shared" si="21"/>
        <v>90</v>
      </c>
      <c r="K346" s="26">
        <f t="shared" si="21"/>
        <v>89</v>
      </c>
      <c r="L346" s="26">
        <f t="shared" si="21"/>
        <v>105</v>
      </c>
      <c r="M346" s="26">
        <f t="shared" si="21"/>
        <v>99</v>
      </c>
      <c r="N346" s="26">
        <f t="shared" si="21"/>
        <v>103</v>
      </c>
      <c r="O346" s="26">
        <f t="shared" si="21"/>
        <v>95</v>
      </c>
      <c r="P346" s="26">
        <f t="shared" si="21"/>
        <v>88</v>
      </c>
      <c r="Q346" s="26">
        <f t="shared" si="21"/>
        <v>115</v>
      </c>
      <c r="R346" s="26">
        <f t="shared" si="21"/>
        <v>114</v>
      </c>
      <c r="S346" s="26">
        <f t="shared" si="21"/>
        <v>120</v>
      </c>
      <c r="T346" s="26">
        <f t="shared" si="21"/>
        <v>97</v>
      </c>
      <c r="U346" s="26">
        <f t="shared" si="21"/>
        <v>105</v>
      </c>
      <c r="V346" s="26">
        <f t="shared" si="21"/>
        <v>93</v>
      </c>
      <c r="W346" s="26">
        <f t="shared" si="21"/>
        <v>84</v>
      </c>
      <c r="X346" s="26">
        <f t="shared" si="21"/>
        <v>80</v>
      </c>
      <c r="Y346" s="26">
        <f t="shared" si="21"/>
        <v>68</v>
      </c>
      <c r="Z346" s="26">
        <f t="shared" si="21"/>
        <v>96</v>
      </c>
      <c r="AA346" s="26">
        <f t="shared" si="21"/>
        <v>84</v>
      </c>
      <c r="AB346" s="26">
        <f t="shared" si="21"/>
        <v>107</v>
      </c>
      <c r="AC346" s="26">
        <f t="shared" si="21"/>
        <v>119</v>
      </c>
      <c r="AD346" s="26">
        <f t="shared" si="21"/>
        <v>74</v>
      </c>
      <c r="AE346" s="26">
        <f t="shared" si="21"/>
        <v>98</v>
      </c>
      <c r="AF346" s="26">
        <f t="shared" si="21"/>
        <v>89</v>
      </c>
      <c r="AG346" s="26">
        <f t="shared" si="21"/>
        <v>97</v>
      </c>
      <c r="AH346" s="26">
        <f t="shared" si="21"/>
        <v>111</v>
      </c>
      <c r="AI346" s="26">
        <f t="shared" si="21"/>
        <v>87</v>
      </c>
      <c r="AJ346" s="26">
        <f t="shared" si="21"/>
        <v>89</v>
      </c>
    </row>
    <row r="347" spans="1:36" x14ac:dyDescent="0.2">
      <c r="A347" s="26" t="s">
        <v>158</v>
      </c>
      <c r="C347" s="26">
        <f t="shared" si="20"/>
        <v>27</v>
      </c>
      <c r="D347" s="26">
        <f t="shared" si="21"/>
        <v>24</v>
      </c>
      <c r="E347" s="26">
        <f t="shared" si="21"/>
        <v>26</v>
      </c>
      <c r="F347" s="26">
        <f t="shared" si="21"/>
        <v>39</v>
      </c>
      <c r="G347" s="26">
        <f t="shared" si="21"/>
        <v>26</v>
      </c>
      <c r="H347" s="26">
        <f t="shared" si="21"/>
        <v>35</v>
      </c>
      <c r="I347" s="26">
        <f t="shared" si="21"/>
        <v>17</v>
      </c>
      <c r="J347" s="26">
        <f t="shared" si="21"/>
        <v>17</v>
      </c>
      <c r="K347" s="26">
        <f t="shared" si="21"/>
        <v>34</v>
      </c>
      <c r="L347" s="26">
        <f t="shared" si="21"/>
        <v>32</v>
      </c>
      <c r="M347" s="26">
        <f t="shared" si="21"/>
        <v>29</v>
      </c>
      <c r="N347" s="26">
        <f t="shared" si="21"/>
        <v>40</v>
      </c>
      <c r="O347" s="26">
        <f t="shared" si="21"/>
        <v>62</v>
      </c>
      <c r="P347" s="26">
        <f t="shared" si="21"/>
        <v>22</v>
      </c>
      <c r="Q347" s="26">
        <f t="shared" si="21"/>
        <v>32</v>
      </c>
      <c r="R347" s="26">
        <f t="shared" si="21"/>
        <v>39</v>
      </c>
      <c r="S347" s="26">
        <f t="shared" si="21"/>
        <v>18</v>
      </c>
      <c r="T347" s="26">
        <f t="shared" si="21"/>
        <v>19</v>
      </c>
      <c r="U347" s="26">
        <f t="shared" si="21"/>
        <v>14</v>
      </c>
      <c r="V347" s="26">
        <f t="shared" si="21"/>
        <v>31</v>
      </c>
      <c r="W347" s="26">
        <f t="shared" si="21"/>
        <v>10</v>
      </c>
      <c r="X347" s="26">
        <f t="shared" si="21"/>
        <v>29</v>
      </c>
      <c r="Y347" s="26">
        <f t="shared" si="21"/>
        <v>38</v>
      </c>
      <c r="Z347" s="26">
        <f t="shared" si="21"/>
        <v>46</v>
      </c>
      <c r="AA347" s="26">
        <f t="shared" si="21"/>
        <v>28</v>
      </c>
      <c r="AB347" s="26">
        <f t="shared" si="21"/>
        <v>11</v>
      </c>
      <c r="AC347" s="26">
        <f t="shared" si="21"/>
        <v>30</v>
      </c>
      <c r="AD347" s="26">
        <f t="shared" si="21"/>
        <v>32</v>
      </c>
      <c r="AE347" s="26">
        <f t="shared" si="21"/>
        <v>35</v>
      </c>
      <c r="AF347" s="26">
        <f t="shared" si="21"/>
        <v>27</v>
      </c>
      <c r="AG347" s="26">
        <f t="shared" si="21"/>
        <v>37</v>
      </c>
      <c r="AH347" s="26">
        <f t="shared" si="21"/>
        <v>23</v>
      </c>
      <c r="AI347" s="26">
        <f t="shared" si="21"/>
        <v>25</v>
      </c>
      <c r="AJ347" s="26">
        <f t="shared" si="21"/>
        <v>17</v>
      </c>
    </row>
    <row r="348" spans="1:36" x14ac:dyDescent="0.2">
      <c r="A348" s="26" t="s">
        <v>159</v>
      </c>
      <c r="C348" s="26">
        <f t="shared" si="20"/>
        <v>23</v>
      </c>
      <c r="D348" s="26">
        <f t="shared" si="21"/>
        <v>27</v>
      </c>
      <c r="E348" s="26">
        <f t="shared" si="21"/>
        <v>19</v>
      </c>
      <c r="F348" s="26">
        <f t="shared" si="21"/>
        <v>30</v>
      </c>
      <c r="G348" s="26">
        <f t="shared" si="21"/>
        <v>18</v>
      </c>
      <c r="H348" s="26">
        <f t="shared" si="21"/>
        <v>21</v>
      </c>
      <c r="I348" s="26">
        <f t="shared" si="21"/>
        <v>22</v>
      </c>
      <c r="J348" s="26">
        <f t="shared" si="21"/>
        <v>50</v>
      </c>
      <c r="K348" s="26">
        <f t="shared" si="21"/>
        <v>22</v>
      </c>
      <c r="L348" s="26">
        <f t="shared" si="21"/>
        <v>6</v>
      </c>
      <c r="M348" s="26">
        <f t="shared" si="21"/>
        <v>25</v>
      </c>
      <c r="N348" s="26">
        <f t="shared" si="21"/>
        <v>37</v>
      </c>
      <c r="O348" s="26">
        <f t="shared" si="21"/>
        <v>30</v>
      </c>
      <c r="P348" s="26">
        <f t="shared" si="21"/>
        <v>13</v>
      </c>
      <c r="Q348" s="26">
        <f t="shared" si="21"/>
        <v>22</v>
      </c>
      <c r="R348" s="26">
        <f t="shared" si="21"/>
        <v>24</v>
      </c>
      <c r="S348" s="26">
        <f t="shared" si="21"/>
        <v>18</v>
      </c>
      <c r="T348" s="26">
        <f t="shared" si="21"/>
        <v>27</v>
      </c>
      <c r="U348" s="26">
        <f t="shared" si="21"/>
        <v>15</v>
      </c>
      <c r="V348" s="26">
        <f t="shared" si="21"/>
        <v>24</v>
      </c>
      <c r="W348" s="26">
        <f t="shared" si="21"/>
        <v>22</v>
      </c>
      <c r="X348" s="26">
        <f t="shared" si="21"/>
        <v>28</v>
      </c>
      <c r="Y348" s="26">
        <f t="shared" si="21"/>
        <v>25</v>
      </c>
      <c r="Z348" s="26">
        <f t="shared" si="21"/>
        <v>33</v>
      </c>
      <c r="AA348" s="26">
        <f t="shared" si="21"/>
        <v>23</v>
      </c>
      <c r="AB348" s="26">
        <f t="shared" si="21"/>
        <v>35</v>
      </c>
      <c r="AC348" s="26">
        <f t="shared" si="21"/>
        <v>25</v>
      </c>
      <c r="AD348" s="26">
        <f t="shared" si="21"/>
        <v>17</v>
      </c>
      <c r="AE348" s="26">
        <f t="shared" si="21"/>
        <v>32</v>
      </c>
      <c r="AF348" s="26">
        <f t="shared" si="21"/>
        <v>31</v>
      </c>
      <c r="AG348" s="26">
        <f t="shared" si="21"/>
        <v>32</v>
      </c>
      <c r="AH348" s="26">
        <f t="shared" si="21"/>
        <v>30</v>
      </c>
      <c r="AI348" s="26">
        <f t="shared" si="21"/>
        <v>16</v>
      </c>
      <c r="AJ348" s="26">
        <f t="shared" si="21"/>
        <v>30</v>
      </c>
    </row>
    <row r="349" spans="1:36" x14ac:dyDescent="0.2">
      <c r="A349" s="26" t="s">
        <v>160</v>
      </c>
      <c r="C349" s="26">
        <f t="shared" si="20"/>
        <v>24</v>
      </c>
      <c r="D349" s="26">
        <f t="shared" si="21"/>
        <v>26</v>
      </c>
      <c r="E349" s="26">
        <f t="shared" si="21"/>
        <v>33</v>
      </c>
      <c r="F349" s="26">
        <f t="shared" si="21"/>
        <v>33</v>
      </c>
      <c r="G349" s="26">
        <f t="shared" si="21"/>
        <v>14</v>
      </c>
      <c r="H349" s="26">
        <f t="shared" si="21"/>
        <v>47</v>
      </c>
      <c r="I349" s="26">
        <f t="shared" si="21"/>
        <v>21</v>
      </c>
      <c r="J349" s="26">
        <f t="shared" si="21"/>
        <v>26</v>
      </c>
      <c r="K349" s="26">
        <f t="shared" si="21"/>
        <v>35</v>
      </c>
      <c r="L349" s="26">
        <f t="shared" si="21"/>
        <v>27</v>
      </c>
      <c r="M349" s="26">
        <f t="shared" si="21"/>
        <v>35</v>
      </c>
      <c r="N349" s="26">
        <f t="shared" si="21"/>
        <v>31</v>
      </c>
      <c r="O349" s="26">
        <f t="shared" si="21"/>
        <v>31</v>
      </c>
      <c r="P349" s="26">
        <f t="shared" si="21"/>
        <v>17</v>
      </c>
      <c r="Q349" s="26">
        <f t="shared" si="21"/>
        <v>23</v>
      </c>
      <c r="R349" s="26">
        <f t="shared" si="21"/>
        <v>40</v>
      </c>
      <c r="S349" s="26">
        <f t="shared" si="21"/>
        <v>39</v>
      </c>
      <c r="T349" s="26">
        <f t="shared" si="21"/>
        <v>20</v>
      </c>
      <c r="U349" s="26">
        <f t="shared" si="21"/>
        <v>20</v>
      </c>
      <c r="V349" s="26">
        <f t="shared" si="21"/>
        <v>19</v>
      </c>
      <c r="W349" s="26">
        <f t="shared" si="21"/>
        <v>13</v>
      </c>
      <c r="X349" s="26">
        <f t="shared" si="21"/>
        <v>27</v>
      </c>
      <c r="Y349" s="26">
        <f t="shared" si="21"/>
        <v>5</v>
      </c>
      <c r="Z349" s="26">
        <f t="shared" si="21"/>
        <v>37</v>
      </c>
      <c r="AA349" s="26">
        <f t="shared" si="21"/>
        <v>31</v>
      </c>
      <c r="AB349" s="26">
        <f t="shared" si="21"/>
        <v>16</v>
      </c>
      <c r="AC349" s="26">
        <f t="shared" si="21"/>
        <v>42</v>
      </c>
      <c r="AD349" s="26">
        <f t="shared" si="21"/>
        <v>37</v>
      </c>
      <c r="AE349" s="26">
        <f t="shared" si="21"/>
        <v>21</v>
      </c>
      <c r="AF349" s="26">
        <f t="shared" si="21"/>
        <v>33</v>
      </c>
      <c r="AG349" s="26">
        <f t="shared" si="21"/>
        <v>38</v>
      </c>
      <c r="AH349" s="26">
        <f t="shared" si="21"/>
        <v>29</v>
      </c>
      <c r="AI349" s="26">
        <f t="shared" si="21"/>
        <v>23</v>
      </c>
      <c r="AJ349" s="26">
        <f t="shared" si="21"/>
        <v>15</v>
      </c>
    </row>
    <row r="350" spans="1:36" x14ac:dyDescent="0.2">
      <c r="A350" s="26" t="s">
        <v>162</v>
      </c>
      <c r="C350" s="26">
        <f t="shared" si="20"/>
        <v>152</v>
      </c>
      <c r="D350" s="26">
        <f t="shared" si="21"/>
        <v>133</v>
      </c>
      <c r="E350" s="26">
        <f t="shared" si="21"/>
        <v>157</v>
      </c>
      <c r="F350" s="26">
        <f t="shared" si="21"/>
        <v>138</v>
      </c>
      <c r="G350" s="26">
        <f t="shared" si="21"/>
        <v>132</v>
      </c>
      <c r="H350" s="26">
        <f t="shared" si="21"/>
        <v>141</v>
      </c>
      <c r="I350" s="26">
        <f t="shared" si="21"/>
        <v>158</v>
      </c>
      <c r="J350" s="26">
        <f t="shared" si="21"/>
        <v>114</v>
      </c>
      <c r="K350" s="26">
        <f t="shared" si="21"/>
        <v>149</v>
      </c>
      <c r="L350" s="26">
        <f t="shared" si="21"/>
        <v>124</v>
      </c>
      <c r="M350" s="26">
        <f t="shared" si="21"/>
        <v>144</v>
      </c>
      <c r="N350" s="26">
        <f t="shared" si="21"/>
        <v>145</v>
      </c>
      <c r="O350" s="26">
        <f t="shared" si="21"/>
        <v>151</v>
      </c>
      <c r="P350" s="26">
        <f t="shared" si="21"/>
        <v>152</v>
      </c>
      <c r="Q350" s="26">
        <f t="shared" si="21"/>
        <v>147</v>
      </c>
      <c r="R350" s="26">
        <f t="shared" si="21"/>
        <v>143</v>
      </c>
      <c r="S350" s="26">
        <f t="shared" si="21"/>
        <v>128</v>
      </c>
      <c r="T350" s="26">
        <f t="shared" si="21"/>
        <v>126</v>
      </c>
      <c r="U350" s="26">
        <f t="shared" si="21"/>
        <v>128</v>
      </c>
      <c r="V350" s="26">
        <f t="shared" si="21"/>
        <v>147</v>
      </c>
      <c r="W350" s="26">
        <f t="shared" si="21"/>
        <v>144</v>
      </c>
      <c r="X350" s="26">
        <f t="shared" si="21"/>
        <v>141</v>
      </c>
      <c r="Y350" s="26">
        <f t="shared" si="21"/>
        <v>158</v>
      </c>
      <c r="Z350" s="26">
        <f t="shared" si="21"/>
        <v>149</v>
      </c>
      <c r="AA350" s="26">
        <f t="shared" si="21"/>
        <v>141</v>
      </c>
      <c r="AB350" s="26">
        <f t="shared" si="21"/>
        <v>149</v>
      </c>
      <c r="AC350" s="26">
        <f t="shared" si="21"/>
        <v>120</v>
      </c>
      <c r="AD350" s="26">
        <f t="shared" si="21"/>
        <v>143</v>
      </c>
      <c r="AE350" s="26">
        <f t="shared" si="21"/>
        <v>128</v>
      </c>
      <c r="AF350" s="26">
        <f t="shared" si="21"/>
        <v>137</v>
      </c>
      <c r="AG350" s="26">
        <f t="shared" si="21"/>
        <v>145</v>
      </c>
      <c r="AH350" s="26">
        <f t="shared" si="21"/>
        <v>146</v>
      </c>
      <c r="AI350" s="26">
        <f t="shared" si="21"/>
        <v>156</v>
      </c>
      <c r="AJ350" s="26">
        <f t="shared" si="21"/>
        <v>115</v>
      </c>
    </row>
    <row r="351" spans="1:36" x14ac:dyDescent="0.2">
      <c r="A351" s="26" t="s">
        <v>163</v>
      </c>
      <c r="C351" s="26">
        <f t="shared" si="20"/>
        <v>82</v>
      </c>
      <c r="D351" s="26">
        <f t="shared" si="21"/>
        <v>72</v>
      </c>
      <c r="E351" s="26">
        <f t="shared" si="21"/>
        <v>62</v>
      </c>
      <c r="F351" s="26">
        <f t="shared" si="21"/>
        <v>105</v>
      </c>
      <c r="G351" s="26">
        <f t="shared" si="21"/>
        <v>60</v>
      </c>
      <c r="H351" s="26">
        <f t="shared" si="21"/>
        <v>65</v>
      </c>
      <c r="I351" s="26">
        <f t="shared" si="21"/>
        <v>79</v>
      </c>
      <c r="J351" s="26">
        <f t="shared" si="21"/>
        <v>28</v>
      </c>
      <c r="K351" s="26">
        <f t="shared" si="21"/>
        <v>73</v>
      </c>
      <c r="L351" s="26">
        <f t="shared" si="21"/>
        <v>95</v>
      </c>
      <c r="M351" s="26">
        <f t="shared" si="21"/>
        <v>63</v>
      </c>
      <c r="N351" s="26">
        <f t="shared" si="21"/>
        <v>95</v>
      </c>
      <c r="O351" s="26">
        <f t="shared" si="21"/>
        <v>72</v>
      </c>
      <c r="P351" s="26">
        <f t="shared" si="21"/>
        <v>90</v>
      </c>
      <c r="Q351" s="26">
        <f t="shared" si="21"/>
        <v>73</v>
      </c>
      <c r="R351" s="26">
        <f t="shared" si="21"/>
        <v>71</v>
      </c>
      <c r="S351" s="26">
        <f t="shared" si="21"/>
        <v>62</v>
      </c>
      <c r="T351" s="26">
        <f t="shared" si="21"/>
        <v>74</v>
      </c>
      <c r="U351" s="26">
        <f t="shared" si="21"/>
        <v>78</v>
      </c>
      <c r="V351" s="26">
        <f t="shared" si="21"/>
        <v>86</v>
      </c>
      <c r="W351" s="26">
        <f t="shared" si="21"/>
        <v>83</v>
      </c>
      <c r="X351" s="26">
        <f t="shared" si="21"/>
        <v>71</v>
      </c>
      <c r="Y351" s="26">
        <f t="shared" si="21"/>
        <v>94</v>
      </c>
      <c r="Z351" s="26">
        <f t="shared" si="21"/>
        <v>85</v>
      </c>
      <c r="AA351" s="26">
        <f t="shared" si="21"/>
        <v>74</v>
      </c>
      <c r="AB351" s="26">
        <f t="shared" si="21"/>
        <v>67</v>
      </c>
      <c r="AC351" s="26">
        <f t="shared" si="21"/>
        <v>58</v>
      </c>
      <c r="AD351" s="26">
        <f t="shared" si="21"/>
        <v>70</v>
      </c>
      <c r="AE351" s="26">
        <f t="shared" si="21"/>
        <v>89</v>
      </c>
      <c r="AF351" s="26">
        <f t="shared" si="21"/>
        <v>63</v>
      </c>
      <c r="AG351" s="26">
        <f t="shared" si="21"/>
        <v>86</v>
      </c>
      <c r="AH351" s="26">
        <f t="shared" si="21"/>
        <v>73</v>
      </c>
      <c r="AI351" s="26">
        <f t="shared" si="21"/>
        <v>106</v>
      </c>
      <c r="AJ351" s="26">
        <f t="shared" si="21"/>
        <v>82</v>
      </c>
    </row>
    <row r="352" spans="1:36" x14ac:dyDescent="0.2">
      <c r="A352" s="26" t="s">
        <v>164</v>
      </c>
      <c r="C352" s="26">
        <f t="shared" si="20"/>
        <v>57</v>
      </c>
      <c r="D352" s="26">
        <f t="shared" si="21"/>
        <v>61</v>
      </c>
      <c r="E352" s="26">
        <f t="shared" si="21"/>
        <v>38</v>
      </c>
      <c r="F352" s="26">
        <f t="shared" si="21"/>
        <v>47</v>
      </c>
      <c r="G352" s="26">
        <f t="shared" si="21"/>
        <v>67</v>
      </c>
      <c r="H352" s="26">
        <f t="shared" si="21"/>
        <v>54</v>
      </c>
      <c r="I352" s="26">
        <f t="shared" si="21"/>
        <v>42</v>
      </c>
      <c r="J352" s="26">
        <f t="shared" si="21"/>
        <v>18</v>
      </c>
      <c r="K352" s="26">
        <f t="shared" si="21"/>
        <v>55</v>
      </c>
      <c r="L352" s="26">
        <f t="shared" si="21"/>
        <v>51</v>
      </c>
      <c r="M352" s="26">
        <f t="shared" si="21"/>
        <v>66</v>
      </c>
      <c r="N352" s="26">
        <f t="shared" si="21"/>
        <v>51</v>
      </c>
      <c r="O352" s="26">
        <f t="shared" si="21"/>
        <v>75</v>
      </c>
      <c r="P352" s="26">
        <f t="shared" si="21"/>
        <v>59</v>
      </c>
      <c r="Q352" s="26">
        <f t="shared" si="21"/>
        <v>53</v>
      </c>
      <c r="R352" s="26">
        <f t="shared" si="21"/>
        <v>58</v>
      </c>
      <c r="S352" s="26">
        <f t="shared" ref="D352:AJ360" si="22">RANK(S148,S$8:S$194)</f>
        <v>46</v>
      </c>
      <c r="T352" s="26">
        <f t="shared" si="22"/>
        <v>54</v>
      </c>
      <c r="U352" s="26">
        <f t="shared" si="22"/>
        <v>60</v>
      </c>
      <c r="V352" s="26">
        <f t="shared" si="22"/>
        <v>60</v>
      </c>
      <c r="W352" s="26">
        <f t="shared" si="22"/>
        <v>42</v>
      </c>
      <c r="X352" s="26">
        <f t="shared" si="22"/>
        <v>53</v>
      </c>
      <c r="Y352" s="26">
        <f t="shared" si="22"/>
        <v>73</v>
      </c>
      <c r="Z352" s="26">
        <f t="shared" si="22"/>
        <v>60</v>
      </c>
      <c r="AA352" s="26">
        <f t="shared" si="22"/>
        <v>57</v>
      </c>
      <c r="AB352" s="26">
        <f t="shared" si="22"/>
        <v>63</v>
      </c>
      <c r="AC352" s="26">
        <f t="shared" si="22"/>
        <v>52</v>
      </c>
      <c r="AD352" s="26">
        <f t="shared" si="22"/>
        <v>49</v>
      </c>
      <c r="AE352" s="26">
        <f t="shared" si="22"/>
        <v>56</v>
      </c>
      <c r="AF352" s="26">
        <f t="shared" si="22"/>
        <v>48</v>
      </c>
      <c r="AG352" s="26">
        <f t="shared" si="22"/>
        <v>42</v>
      </c>
      <c r="AH352" s="26">
        <f t="shared" si="22"/>
        <v>74</v>
      </c>
      <c r="AI352" s="26">
        <f t="shared" si="22"/>
        <v>63</v>
      </c>
      <c r="AJ352" s="26">
        <f t="shared" si="22"/>
        <v>33</v>
      </c>
    </row>
    <row r="353" spans="1:36" x14ac:dyDescent="0.2">
      <c r="A353" s="26" t="s">
        <v>165</v>
      </c>
      <c r="C353" s="26">
        <f t="shared" si="20"/>
        <v>104</v>
      </c>
      <c r="D353" s="26">
        <f t="shared" si="22"/>
        <v>61</v>
      </c>
      <c r="E353" s="26">
        <f t="shared" si="22"/>
        <v>109</v>
      </c>
      <c r="F353" s="26">
        <f t="shared" si="22"/>
        <v>55</v>
      </c>
      <c r="G353" s="26">
        <f t="shared" si="22"/>
        <v>113</v>
      </c>
      <c r="H353" s="26">
        <f t="shared" si="22"/>
        <v>115</v>
      </c>
      <c r="I353" s="26">
        <f t="shared" si="22"/>
        <v>107</v>
      </c>
      <c r="J353" s="26">
        <f t="shared" si="22"/>
        <v>114</v>
      </c>
      <c r="K353" s="26">
        <f t="shared" si="22"/>
        <v>92</v>
      </c>
      <c r="L353" s="26">
        <f t="shared" si="22"/>
        <v>133</v>
      </c>
      <c r="M353" s="26">
        <f t="shared" si="22"/>
        <v>87</v>
      </c>
      <c r="N353" s="26">
        <f t="shared" si="22"/>
        <v>62</v>
      </c>
      <c r="O353" s="26">
        <f t="shared" si="22"/>
        <v>91</v>
      </c>
      <c r="P353" s="26">
        <f t="shared" si="22"/>
        <v>149</v>
      </c>
      <c r="Q353" s="26">
        <f t="shared" si="22"/>
        <v>82</v>
      </c>
      <c r="R353" s="26">
        <f t="shared" si="22"/>
        <v>115</v>
      </c>
      <c r="S353" s="26">
        <f t="shared" si="22"/>
        <v>128</v>
      </c>
      <c r="T353" s="26">
        <f t="shared" si="22"/>
        <v>116</v>
      </c>
      <c r="U353" s="26">
        <f t="shared" si="22"/>
        <v>90</v>
      </c>
      <c r="V353" s="26">
        <f t="shared" si="22"/>
        <v>100</v>
      </c>
      <c r="W353" s="26">
        <f t="shared" si="22"/>
        <v>124</v>
      </c>
      <c r="X353" s="26">
        <f t="shared" si="22"/>
        <v>97</v>
      </c>
      <c r="Y353" s="26">
        <f t="shared" si="22"/>
        <v>82</v>
      </c>
      <c r="Z353" s="26">
        <f t="shared" si="22"/>
        <v>63</v>
      </c>
      <c r="AA353" s="26">
        <f t="shared" si="22"/>
        <v>109</v>
      </c>
      <c r="AB353" s="26">
        <f t="shared" si="22"/>
        <v>53</v>
      </c>
      <c r="AC353" s="26">
        <f t="shared" si="22"/>
        <v>79</v>
      </c>
      <c r="AD353" s="26">
        <f t="shared" si="22"/>
        <v>127</v>
      </c>
      <c r="AE353" s="26">
        <f t="shared" si="22"/>
        <v>103</v>
      </c>
      <c r="AF353" s="26">
        <f t="shared" si="22"/>
        <v>65</v>
      </c>
      <c r="AG353" s="26">
        <f t="shared" si="22"/>
        <v>125</v>
      </c>
      <c r="AH353" s="26">
        <f t="shared" si="22"/>
        <v>83</v>
      </c>
      <c r="AI353" s="26">
        <f t="shared" si="22"/>
        <v>97</v>
      </c>
      <c r="AJ353" s="26">
        <f t="shared" si="22"/>
        <v>140</v>
      </c>
    </row>
    <row r="354" spans="1:36" x14ac:dyDescent="0.2">
      <c r="A354" s="26" t="s">
        <v>205</v>
      </c>
      <c r="C354" s="26">
        <f t="shared" si="20"/>
        <v>182</v>
      </c>
      <c r="D354" s="26">
        <f t="shared" si="22"/>
        <v>133</v>
      </c>
      <c r="E354" s="26">
        <f t="shared" si="22"/>
        <v>157</v>
      </c>
      <c r="F354" s="26">
        <f t="shared" si="22"/>
        <v>138</v>
      </c>
      <c r="G354" s="26">
        <f t="shared" si="22"/>
        <v>153</v>
      </c>
      <c r="H354" s="26">
        <f t="shared" si="22"/>
        <v>141</v>
      </c>
      <c r="I354" s="26">
        <f t="shared" si="22"/>
        <v>158</v>
      </c>
      <c r="J354" s="26">
        <f t="shared" si="22"/>
        <v>114</v>
      </c>
      <c r="K354" s="26">
        <f t="shared" si="22"/>
        <v>149</v>
      </c>
      <c r="L354" s="26">
        <f t="shared" si="22"/>
        <v>155</v>
      </c>
      <c r="M354" s="26">
        <f t="shared" si="22"/>
        <v>144</v>
      </c>
      <c r="N354" s="26">
        <f t="shared" si="22"/>
        <v>145</v>
      </c>
      <c r="O354" s="26">
        <f t="shared" si="22"/>
        <v>151</v>
      </c>
      <c r="P354" s="26">
        <f t="shared" si="22"/>
        <v>152</v>
      </c>
      <c r="Q354" s="26">
        <f t="shared" si="22"/>
        <v>155</v>
      </c>
      <c r="R354" s="26">
        <f t="shared" si="22"/>
        <v>143</v>
      </c>
      <c r="S354" s="26">
        <f t="shared" si="22"/>
        <v>128</v>
      </c>
      <c r="T354" s="26">
        <f t="shared" si="22"/>
        <v>141</v>
      </c>
      <c r="U354" s="26">
        <f t="shared" si="22"/>
        <v>145</v>
      </c>
      <c r="V354" s="26">
        <f t="shared" si="22"/>
        <v>147</v>
      </c>
      <c r="W354" s="26">
        <f t="shared" si="22"/>
        <v>158</v>
      </c>
      <c r="X354" s="26">
        <f t="shared" si="22"/>
        <v>141</v>
      </c>
      <c r="Y354" s="26">
        <f t="shared" si="22"/>
        <v>158</v>
      </c>
      <c r="Z354" s="26">
        <f t="shared" si="22"/>
        <v>149</v>
      </c>
      <c r="AA354" s="26">
        <f t="shared" si="22"/>
        <v>141</v>
      </c>
      <c r="AB354" s="26">
        <f t="shared" si="22"/>
        <v>149</v>
      </c>
      <c r="AC354" s="26">
        <f t="shared" si="22"/>
        <v>144</v>
      </c>
      <c r="AD354" s="26">
        <f t="shared" si="22"/>
        <v>143</v>
      </c>
      <c r="AE354" s="26">
        <f t="shared" si="22"/>
        <v>151</v>
      </c>
      <c r="AF354" s="26">
        <f t="shared" si="22"/>
        <v>137</v>
      </c>
      <c r="AG354" s="26">
        <f t="shared" si="22"/>
        <v>145</v>
      </c>
      <c r="AH354" s="26">
        <f t="shared" si="22"/>
        <v>146</v>
      </c>
      <c r="AI354" s="26">
        <f t="shared" si="22"/>
        <v>156</v>
      </c>
      <c r="AJ354" s="26">
        <f t="shared" si="22"/>
        <v>162</v>
      </c>
    </row>
    <row r="355" spans="1:36" x14ac:dyDescent="0.2">
      <c r="A355" s="26" t="s">
        <v>169</v>
      </c>
      <c r="C355" s="26">
        <f t="shared" si="20"/>
        <v>170</v>
      </c>
      <c r="D355" s="26">
        <f t="shared" si="22"/>
        <v>133</v>
      </c>
      <c r="E355" s="26">
        <f t="shared" si="22"/>
        <v>157</v>
      </c>
      <c r="F355" s="26">
        <f t="shared" si="22"/>
        <v>138</v>
      </c>
      <c r="G355" s="26">
        <f t="shared" si="22"/>
        <v>153</v>
      </c>
      <c r="H355" s="26">
        <f t="shared" si="22"/>
        <v>141</v>
      </c>
      <c r="I355" s="26">
        <f t="shared" si="22"/>
        <v>158</v>
      </c>
      <c r="J355" s="26">
        <f t="shared" si="22"/>
        <v>114</v>
      </c>
      <c r="K355" s="26">
        <f t="shared" si="22"/>
        <v>149</v>
      </c>
      <c r="L355" s="26">
        <f t="shared" si="22"/>
        <v>155</v>
      </c>
      <c r="M355" s="26">
        <f t="shared" si="22"/>
        <v>144</v>
      </c>
      <c r="N355" s="26">
        <f t="shared" si="22"/>
        <v>145</v>
      </c>
      <c r="O355" s="26">
        <f t="shared" si="22"/>
        <v>151</v>
      </c>
      <c r="P355" s="26">
        <f t="shared" si="22"/>
        <v>152</v>
      </c>
      <c r="Q355" s="26">
        <f t="shared" si="22"/>
        <v>155</v>
      </c>
      <c r="R355" s="26">
        <f t="shared" si="22"/>
        <v>143</v>
      </c>
      <c r="S355" s="26">
        <f t="shared" si="22"/>
        <v>128</v>
      </c>
      <c r="T355" s="26">
        <f t="shared" si="22"/>
        <v>141</v>
      </c>
      <c r="U355" s="26">
        <f t="shared" si="22"/>
        <v>145</v>
      </c>
      <c r="V355" s="26">
        <f t="shared" si="22"/>
        <v>147</v>
      </c>
      <c r="W355" s="26">
        <f t="shared" si="22"/>
        <v>158</v>
      </c>
      <c r="X355" s="26">
        <f t="shared" si="22"/>
        <v>141</v>
      </c>
      <c r="Y355" s="26">
        <f t="shared" si="22"/>
        <v>158</v>
      </c>
      <c r="Z355" s="26">
        <f t="shared" si="22"/>
        <v>149</v>
      </c>
      <c r="AA355" s="26">
        <f t="shared" si="22"/>
        <v>141</v>
      </c>
      <c r="AB355" s="26">
        <f t="shared" si="22"/>
        <v>107</v>
      </c>
      <c r="AC355" s="26">
        <f t="shared" si="22"/>
        <v>144</v>
      </c>
      <c r="AD355" s="26">
        <f t="shared" si="22"/>
        <v>143</v>
      </c>
      <c r="AE355" s="26">
        <f t="shared" si="22"/>
        <v>151</v>
      </c>
      <c r="AF355" s="26">
        <f t="shared" si="22"/>
        <v>137</v>
      </c>
      <c r="AG355" s="26">
        <f t="shared" si="22"/>
        <v>145</v>
      </c>
      <c r="AH355" s="26">
        <f t="shared" si="22"/>
        <v>124</v>
      </c>
      <c r="AI355" s="26">
        <f t="shared" si="22"/>
        <v>156</v>
      </c>
      <c r="AJ355" s="26">
        <f t="shared" si="22"/>
        <v>162</v>
      </c>
    </row>
    <row r="356" spans="1:36" x14ac:dyDescent="0.2">
      <c r="A356" s="26" t="s">
        <v>170</v>
      </c>
      <c r="C356" s="26">
        <f t="shared" si="20"/>
        <v>83</v>
      </c>
      <c r="D356" s="26">
        <f t="shared" si="22"/>
        <v>107</v>
      </c>
      <c r="E356" s="26">
        <f t="shared" si="22"/>
        <v>85</v>
      </c>
      <c r="F356" s="26">
        <f t="shared" si="22"/>
        <v>99</v>
      </c>
      <c r="G356" s="26">
        <f t="shared" si="22"/>
        <v>72</v>
      </c>
      <c r="H356" s="26">
        <f t="shared" si="22"/>
        <v>96</v>
      </c>
      <c r="I356" s="26">
        <f t="shared" si="22"/>
        <v>80</v>
      </c>
      <c r="J356" s="26">
        <f t="shared" si="22"/>
        <v>59</v>
      </c>
      <c r="K356" s="26">
        <f t="shared" si="22"/>
        <v>93</v>
      </c>
      <c r="L356" s="26">
        <f t="shared" si="22"/>
        <v>45</v>
      </c>
      <c r="M356" s="26">
        <f t="shared" si="22"/>
        <v>94</v>
      </c>
      <c r="N356" s="26">
        <f t="shared" si="22"/>
        <v>89</v>
      </c>
      <c r="O356" s="26">
        <f t="shared" si="22"/>
        <v>119</v>
      </c>
      <c r="P356" s="26">
        <f t="shared" si="22"/>
        <v>45</v>
      </c>
      <c r="Q356" s="26">
        <f t="shared" si="22"/>
        <v>91</v>
      </c>
      <c r="R356" s="26">
        <f t="shared" si="22"/>
        <v>62</v>
      </c>
      <c r="S356" s="26">
        <f t="shared" si="22"/>
        <v>93</v>
      </c>
      <c r="T356" s="26">
        <f t="shared" si="22"/>
        <v>92</v>
      </c>
      <c r="U356" s="26">
        <f t="shared" si="22"/>
        <v>71</v>
      </c>
      <c r="V356" s="26">
        <f t="shared" si="22"/>
        <v>83</v>
      </c>
      <c r="W356" s="26">
        <f t="shared" si="22"/>
        <v>61</v>
      </c>
      <c r="X356" s="26">
        <f t="shared" si="22"/>
        <v>63</v>
      </c>
      <c r="Y356" s="26">
        <f t="shared" si="22"/>
        <v>85</v>
      </c>
      <c r="Z356" s="26">
        <f t="shared" si="22"/>
        <v>110</v>
      </c>
      <c r="AA356" s="26">
        <f t="shared" si="22"/>
        <v>113</v>
      </c>
      <c r="AB356" s="26">
        <f t="shared" si="22"/>
        <v>67</v>
      </c>
      <c r="AC356" s="26">
        <f t="shared" si="22"/>
        <v>57</v>
      </c>
      <c r="AD356" s="26">
        <f t="shared" si="22"/>
        <v>88</v>
      </c>
      <c r="AE356" s="26">
        <f t="shared" si="22"/>
        <v>100</v>
      </c>
      <c r="AF356" s="26">
        <f t="shared" si="22"/>
        <v>101</v>
      </c>
      <c r="AG356" s="26">
        <f t="shared" si="22"/>
        <v>81</v>
      </c>
      <c r="AH356" s="26">
        <f t="shared" si="22"/>
        <v>88</v>
      </c>
      <c r="AI356" s="26">
        <f t="shared" si="22"/>
        <v>94</v>
      </c>
      <c r="AJ356" s="26">
        <f t="shared" si="22"/>
        <v>62</v>
      </c>
    </row>
    <row r="357" spans="1:36" x14ac:dyDescent="0.2">
      <c r="A357" s="26" t="s">
        <v>171</v>
      </c>
      <c r="C357" s="26">
        <f t="shared" si="20"/>
        <v>129</v>
      </c>
      <c r="D357" s="26">
        <f t="shared" si="22"/>
        <v>121</v>
      </c>
      <c r="E357" s="26">
        <f t="shared" si="22"/>
        <v>155</v>
      </c>
      <c r="F357" s="26">
        <f t="shared" si="22"/>
        <v>131</v>
      </c>
      <c r="G357" s="26">
        <f t="shared" si="22"/>
        <v>123</v>
      </c>
      <c r="H357" s="26">
        <f t="shared" si="22"/>
        <v>134</v>
      </c>
      <c r="I357" s="26">
        <f t="shared" si="22"/>
        <v>147</v>
      </c>
      <c r="J357" s="26">
        <f t="shared" si="22"/>
        <v>114</v>
      </c>
      <c r="K357" s="26">
        <f t="shared" si="22"/>
        <v>133</v>
      </c>
      <c r="L357" s="26">
        <f t="shared" si="22"/>
        <v>135</v>
      </c>
      <c r="M357" s="26">
        <f t="shared" si="22"/>
        <v>136</v>
      </c>
      <c r="N357" s="26">
        <f t="shared" si="22"/>
        <v>119</v>
      </c>
      <c r="O357" s="26">
        <f t="shared" si="22"/>
        <v>117</v>
      </c>
      <c r="P357" s="26">
        <f t="shared" si="22"/>
        <v>132</v>
      </c>
      <c r="Q357" s="26">
        <f t="shared" si="22"/>
        <v>112</v>
      </c>
      <c r="R357" s="26">
        <f t="shared" si="22"/>
        <v>142</v>
      </c>
      <c r="S357" s="26">
        <f t="shared" si="22"/>
        <v>128</v>
      </c>
      <c r="T357" s="26">
        <f t="shared" si="22"/>
        <v>141</v>
      </c>
      <c r="U357" s="26">
        <f t="shared" si="22"/>
        <v>134</v>
      </c>
      <c r="V357" s="26">
        <f t="shared" si="22"/>
        <v>132</v>
      </c>
      <c r="W357" s="26">
        <f t="shared" si="22"/>
        <v>125</v>
      </c>
      <c r="X357" s="26">
        <f t="shared" si="22"/>
        <v>134</v>
      </c>
      <c r="Y357" s="26">
        <f t="shared" si="22"/>
        <v>121</v>
      </c>
      <c r="Z357" s="26">
        <f t="shared" si="22"/>
        <v>112</v>
      </c>
      <c r="AA357" s="26">
        <f t="shared" si="22"/>
        <v>138</v>
      </c>
      <c r="AB357" s="26">
        <f t="shared" si="22"/>
        <v>109</v>
      </c>
      <c r="AC357" s="26">
        <f t="shared" si="22"/>
        <v>135</v>
      </c>
      <c r="AD357" s="26">
        <f t="shared" si="22"/>
        <v>139</v>
      </c>
      <c r="AE357" s="26">
        <f t="shared" si="22"/>
        <v>110</v>
      </c>
      <c r="AF357" s="26">
        <f t="shared" si="22"/>
        <v>129</v>
      </c>
      <c r="AG357" s="26">
        <f t="shared" si="22"/>
        <v>118</v>
      </c>
      <c r="AH357" s="26">
        <f t="shared" si="22"/>
        <v>134</v>
      </c>
      <c r="AI357" s="26">
        <f t="shared" si="22"/>
        <v>130</v>
      </c>
      <c r="AJ357" s="26">
        <f t="shared" si="22"/>
        <v>136</v>
      </c>
    </row>
    <row r="358" spans="1:36" x14ac:dyDescent="0.2">
      <c r="A358" s="26" t="s">
        <v>172</v>
      </c>
      <c r="C358" s="26">
        <f t="shared" si="20"/>
        <v>147</v>
      </c>
      <c r="D358" s="26">
        <f t="shared" si="22"/>
        <v>133</v>
      </c>
      <c r="E358" s="26">
        <f t="shared" si="22"/>
        <v>148</v>
      </c>
      <c r="F358" s="26">
        <f t="shared" si="22"/>
        <v>138</v>
      </c>
      <c r="G358" s="26">
        <f t="shared" si="22"/>
        <v>153</v>
      </c>
      <c r="H358" s="26">
        <f t="shared" si="22"/>
        <v>141</v>
      </c>
      <c r="I358" s="26">
        <f t="shared" si="22"/>
        <v>140</v>
      </c>
      <c r="J358" s="26">
        <f t="shared" si="22"/>
        <v>114</v>
      </c>
      <c r="K358" s="26">
        <f t="shared" si="22"/>
        <v>140</v>
      </c>
      <c r="L358" s="26">
        <f t="shared" si="22"/>
        <v>119</v>
      </c>
      <c r="M358" s="26">
        <f t="shared" si="22"/>
        <v>144</v>
      </c>
      <c r="N358" s="26">
        <f t="shared" si="22"/>
        <v>145</v>
      </c>
      <c r="O358" s="26">
        <f t="shared" si="22"/>
        <v>151</v>
      </c>
      <c r="P358" s="26">
        <f t="shared" si="22"/>
        <v>119</v>
      </c>
      <c r="Q358" s="26">
        <f t="shared" si="22"/>
        <v>136</v>
      </c>
      <c r="R358" s="26">
        <f t="shared" si="22"/>
        <v>143</v>
      </c>
      <c r="S358" s="26">
        <f t="shared" si="22"/>
        <v>128</v>
      </c>
      <c r="T358" s="26">
        <f t="shared" si="22"/>
        <v>126</v>
      </c>
      <c r="U358" s="26">
        <f t="shared" si="22"/>
        <v>122</v>
      </c>
      <c r="V358" s="26">
        <f t="shared" si="22"/>
        <v>147</v>
      </c>
      <c r="W358" s="26">
        <f t="shared" si="22"/>
        <v>139</v>
      </c>
      <c r="X358" s="26">
        <f t="shared" si="22"/>
        <v>141</v>
      </c>
      <c r="Y358" s="26">
        <f t="shared" si="22"/>
        <v>158</v>
      </c>
      <c r="Z358" s="26">
        <f t="shared" si="22"/>
        <v>149</v>
      </c>
      <c r="AA358" s="26">
        <f t="shared" si="22"/>
        <v>141</v>
      </c>
      <c r="AB358" s="26">
        <f t="shared" si="22"/>
        <v>149</v>
      </c>
      <c r="AC358" s="26">
        <f t="shared" si="22"/>
        <v>144</v>
      </c>
      <c r="AD358" s="26">
        <f t="shared" si="22"/>
        <v>143</v>
      </c>
      <c r="AE358" s="26">
        <f t="shared" si="22"/>
        <v>151</v>
      </c>
      <c r="AF358" s="26">
        <f t="shared" si="22"/>
        <v>137</v>
      </c>
      <c r="AG358" s="26">
        <f t="shared" si="22"/>
        <v>145</v>
      </c>
      <c r="AH358" s="26">
        <f t="shared" si="22"/>
        <v>146</v>
      </c>
      <c r="AI358" s="26">
        <f t="shared" si="22"/>
        <v>136</v>
      </c>
      <c r="AJ358" s="26">
        <f t="shared" si="22"/>
        <v>146</v>
      </c>
    </row>
    <row r="359" spans="1:36" x14ac:dyDescent="0.2">
      <c r="A359" s="26" t="s">
        <v>173</v>
      </c>
      <c r="C359" s="26">
        <f t="shared" si="20"/>
        <v>108</v>
      </c>
      <c r="D359" s="26">
        <f t="shared" si="22"/>
        <v>90</v>
      </c>
      <c r="E359" s="26">
        <f t="shared" si="22"/>
        <v>106</v>
      </c>
      <c r="F359" s="26">
        <f t="shared" si="22"/>
        <v>76</v>
      </c>
      <c r="G359" s="26">
        <f t="shared" si="22"/>
        <v>111</v>
      </c>
      <c r="H359" s="26">
        <f t="shared" si="22"/>
        <v>104</v>
      </c>
      <c r="I359" s="26">
        <f t="shared" si="22"/>
        <v>133</v>
      </c>
      <c r="J359" s="26">
        <f t="shared" si="22"/>
        <v>114</v>
      </c>
      <c r="K359" s="26">
        <f t="shared" si="22"/>
        <v>93</v>
      </c>
      <c r="L359" s="26">
        <f t="shared" si="22"/>
        <v>104</v>
      </c>
      <c r="M359" s="26">
        <f t="shared" si="22"/>
        <v>105</v>
      </c>
      <c r="N359" s="26">
        <f t="shared" si="22"/>
        <v>84</v>
      </c>
      <c r="O359" s="26">
        <f t="shared" si="22"/>
        <v>107</v>
      </c>
      <c r="P359" s="26">
        <f t="shared" si="22"/>
        <v>122</v>
      </c>
      <c r="Q359" s="26">
        <f t="shared" si="22"/>
        <v>103</v>
      </c>
      <c r="R359" s="26">
        <f t="shared" si="22"/>
        <v>109</v>
      </c>
      <c r="S359" s="26">
        <f t="shared" si="22"/>
        <v>75</v>
      </c>
      <c r="T359" s="26">
        <f t="shared" si="22"/>
        <v>91</v>
      </c>
      <c r="U359" s="26">
        <f t="shared" si="22"/>
        <v>37</v>
      </c>
      <c r="V359" s="26">
        <f t="shared" si="22"/>
        <v>108</v>
      </c>
      <c r="W359" s="26">
        <f t="shared" si="22"/>
        <v>110</v>
      </c>
      <c r="X359" s="26">
        <f t="shared" si="22"/>
        <v>85</v>
      </c>
      <c r="Y359" s="26">
        <f t="shared" si="22"/>
        <v>114</v>
      </c>
      <c r="Z359" s="26">
        <f t="shared" si="22"/>
        <v>82</v>
      </c>
      <c r="AA359" s="26">
        <f t="shared" si="22"/>
        <v>110</v>
      </c>
      <c r="AB359" s="26">
        <f t="shared" si="22"/>
        <v>100</v>
      </c>
      <c r="AC359" s="26">
        <f t="shared" si="22"/>
        <v>109</v>
      </c>
      <c r="AD359" s="26">
        <f t="shared" si="22"/>
        <v>103</v>
      </c>
      <c r="AE359" s="26">
        <f t="shared" si="22"/>
        <v>107</v>
      </c>
      <c r="AF359" s="26">
        <f t="shared" si="22"/>
        <v>109</v>
      </c>
      <c r="AG359" s="26">
        <f t="shared" si="22"/>
        <v>105</v>
      </c>
      <c r="AH359" s="26">
        <f t="shared" si="22"/>
        <v>76</v>
      </c>
      <c r="AI359" s="26">
        <f t="shared" si="22"/>
        <v>111</v>
      </c>
      <c r="AJ359" s="26">
        <f t="shared" si="22"/>
        <v>106</v>
      </c>
    </row>
    <row r="360" spans="1:36" x14ac:dyDescent="0.2">
      <c r="A360" s="26" t="s">
        <v>174</v>
      </c>
      <c r="C360" s="26">
        <f t="shared" si="20"/>
        <v>36</v>
      </c>
      <c r="D360" s="26">
        <f t="shared" si="22"/>
        <v>23</v>
      </c>
      <c r="E360" s="26">
        <f t="shared" si="22"/>
        <v>54</v>
      </c>
      <c r="F360" s="26">
        <f t="shared" si="22"/>
        <v>38</v>
      </c>
      <c r="G360" s="26">
        <f t="shared" si="22"/>
        <v>39</v>
      </c>
      <c r="H360" s="26">
        <f t="shared" si="22"/>
        <v>37</v>
      </c>
      <c r="I360" s="26">
        <f t="shared" si="22"/>
        <v>54</v>
      </c>
      <c r="J360" s="26">
        <f t="shared" ref="D360:AJ367" si="23">RANK(J156,J$8:J$194)</f>
        <v>59</v>
      </c>
      <c r="K360" s="26">
        <f t="shared" si="23"/>
        <v>26</v>
      </c>
      <c r="L360" s="26">
        <f t="shared" si="23"/>
        <v>70</v>
      </c>
      <c r="M360" s="26">
        <f t="shared" si="23"/>
        <v>37</v>
      </c>
      <c r="N360" s="26">
        <f t="shared" si="23"/>
        <v>21</v>
      </c>
      <c r="O360" s="26">
        <f t="shared" si="23"/>
        <v>18</v>
      </c>
      <c r="P360" s="26">
        <f t="shared" si="23"/>
        <v>50</v>
      </c>
      <c r="Q360" s="26">
        <f t="shared" si="23"/>
        <v>40</v>
      </c>
      <c r="R360" s="26">
        <f t="shared" si="23"/>
        <v>74</v>
      </c>
      <c r="S360" s="26">
        <f t="shared" si="23"/>
        <v>60</v>
      </c>
      <c r="T360" s="26">
        <f t="shared" si="23"/>
        <v>75</v>
      </c>
      <c r="U360" s="26">
        <f t="shared" si="23"/>
        <v>71</v>
      </c>
      <c r="V360" s="26">
        <f t="shared" si="23"/>
        <v>46</v>
      </c>
      <c r="W360" s="26">
        <f t="shared" si="23"/>
        <v>70</v>
      </c>
      <c r="X360" s="26">
        <f t="shared" si="23"/>
        <v>99</v>
      </c>
      <c r="Y360" s="26">
        <f t="shared" si="23"/>
        <v>13</v>
      </c>
      <c r="Z360" s="26">
        <f t="shared" si="23"/>
        <v>9</v>
      </c>
      <c r="AA360" s="26">
        <f t="shared" si="23"/>
        <v>50</v>
      </c>
      <c r="AB360" s="26">
        <f t="shared" si="23"/>
        <v>19</v>
      </c>
      <c r="AC360" s="26">
        <f t="shared" si="23"/>
        <v>47</v>
      </c>
      <c r="AD360" s="26">
        <f t="shared" si="23"/>
        <v>79</v>
      </c>
      <c r="AE360" s="26">
        <f t="shared" si="23"/>
        <v>5</v>
      </c>
      <c r="AF360" s="26">
        <f t="shared" si="23"/>
        <v>46</v>
      </c>
      <c r="AG360" s="26">
        <f t="shared" si="23"/>
        <v>33</v>
      </c>
      <c r="AH360" s="26">
        <f t="shared" si="23"/>
        <v>41</v>
      </c>
      <c r="AI360" s="26">
        <f t="shared" si="23"/>
        <v>44</v>
      </c>
      <c r="AJ360" s="26">
        <f t="shared" si="23"/>
        <v>75</v>
      </c>
    </row>
    <row r="361" spans="1:36" x14ac:dyDescent="0.2">
      <c r="A361" s="26" t="s">
        <v>175</v>
      </c>
      <c r="C361" s="26">
        <f t="shared" si="20"/>
        <v>44</v>
      </c>
      <c r="D361" s="26">
        <f t="shared" si="23"/>
        <v>59</v>
      </c>
      <c r="E361" s="26">
        <f t="shared" si="23"/>
        <v>53</v>
      </c>
      <c r="F361" s="26">
        <f t="shared" si="23"/>
        <v>40</v>
      </c>
      <c r="G361" s="26">
        <f t="shared" si="23"/>
        <v>71</v>
      </c>
      <c r="H361" s="26">
        <f t="shared" si="23"/>
        <v>39</v>
      </c>
      <c r="I361" s="26">
        <f t="shared" si="23"/>
        <v>26</v>
      </c>
      <c r="J361" s="26">
        <f t="shared" si="23"/>
        <v>14</v>
      </c>
      <c r="K361" s="26">
        <f t="shared" si="23"/>
        <v>41</v>
      </c>
      <c r="L361" s="26">
        <f t="shared" si="23"/>
        <v>36</v>
      </c>
      <c r="M361" s="26">
        <f t="shared" si="23"/>
        <v>55</v>
      </c>
      <c r="N361" s="26">
        <f t="shared" si="23"/>
        <v>47</v>
      </c>
      <c r="O361" s="26">
        <f t="shared" si="23"/>
        <v>78</v>
      </c>
      <c r="P361" s="26">
        <f t="shared" si="23"/>
        <v>48</v>
      </c>
      <c r="Q361" s="26">
        <f t="shared" si="23"/>
        <v>61</v>
      </c>
      <c r="R361" s="26">
        <f t="shared" si="23"/>
        <v>48</v>
      </c>
      <c r="S361" s="26">
        <f t="shared" si="23"/>
        <v>41</v>
      </c>
      <c r="T361" s="26">
        <f t="shared" si="23"/>
        <v>28</v>
      </c>
      <c r="U361" s="26">
        <f t="shared" si="23"/>
        <v>30</v>
      </c>
      <c r="V361" s="26">
        <f t="shared" si="23"/>
        <v>48</v>
      </c>
      <c r="W361" s="26">
        <f t="shared" si="23"/>
        <v>25</v>
      </c>
      <c r="X361" s="26">
        <f t="shared" si="23"/>
        <v>33</v>
      </c>
      <c r="Y361" s="26">
        <f t="shared" si="23"/>
        <v>49</v>
      </c>
      <c r="Z361" s="26">
        <f t="shared" si="23"/>
        <v>54</v>
      </c>
      <c r="AA361" s="26">
        <f t="shared" si="23"/>
        <v>42</v>
      </c>
      <c r="AB361" s="26">
        <f t="shared" si="23"/>
        <v>39</v>
      </c>
      <c r="AC361" s="26">
        <f t="shared" si="23"/>
        <v>36</v>
      </c>
      <c r="AD361" s="26">
        <f t="shared" si="23"/>
        <v>25</v>
      </c>
      <c r="AE361" s="26">
        <f t="shared" si="23"/>
        <v>36</v>
      </c>
      <c r="AF361" s="26">
        <f t="shared" si="23"/>
        <v>38</v>
      </c>
      <c r="AG361" s="26">
        <f t="shared" si="23"/>
        <v>33</v>
      </c>
      <c r="AH361" s="26">
        <f t="shared" si="23"/>
        <v>66</v>
      </c>
      <c r="AI361" s="26">
        <f t="shared" si="23"/>
        <v>39</v>
      </c>
      <c r="AJ361" s="26">
        <f t="shared" si="23"/>
        <v>31</v>
      </c>
    </row>
    <row r="362" spans="1:36" x14ac:dyDescent="0.2">
      <c r="A362" s="26" t="s">
        <v>176</v>
      </c>
      <c r="C362" s="26">
        <f t="shared" si="20"/>
        <v>95</v>
      </c>
      <c r="D362" s="26">
        <f t="shared" si="23"/>
        <v>108</v>
      </c>
      <c r="E362" s="26">
        <f t="shared" si="23"/>
        <v>61</v>
      </c>
      <c r="F362" s="26">
        <f t="shared" si="23"/>
        <v>59</v>
      </c>
      <c r="G362" s="26">
        <f t="shared" si="23"/>
        <v>94</v>
      </c>
      <c r="H362" s="26">
        <f t="shared" si="23"/>
        <v>64</v>
      </c>
      <c r="I362" s="26">
        <f t="shared" si="23"/>
        <v>83</v>
      </c>
      <c r="J362" s="26">
        <f t="shared" si="23"/>
        <v>75</v>
      </c>
      <c r="K362" s="26">
        <f t="shared" si="23"/>
        <v>86</v>
      </c>
      <c r="L362" s="26">
        <f t="shared" si="23"/>
        <v>91</v>
      </c>
      <c r="M362" s="26">
        <f t="shared" si="23"/>
        <v>82</v>
      </c>
      <c r="N362" s="26">
        <f t="shared" si="23"/>
        <v>108</v>
      </c>
      <c r="O362" s="26">
        <f t="shared" si="23"/>
        <v>97</v>
      </c>
      <c r="P362" s="26">
        <f t="shared" si="23"/>
        <v>107</v>
      </c>
      <c r="Q362" s="26">
        <f t="shared" si="23"/>
        <v>78</v>
      </c>
      <c r="R362" s="26">
        <f t="shared" si="23"/>
        <v>70</v>
      </c>
      <c r="S362" s="26">
        <f t="shared" si="23"/>
        <v>81</v>
      </c>
      <c r="T362" s="26">
        <f t="shared" si="23"/>
        <v>83</v>
      </c>
      <c r="U362" s="26">
        <f t="shared" si="23"/>
        <v>86</v>
      </c>
      <c r="V362" s="26">
        <f t="shared" si="23"/>
        <v>92</v>
      </c>
      <c r="W362" s="26">
        <f t="shared" si="23"/>
        <v>97</v>
      </c>
      <c r="X362" s="26">
        <f t="shared" si="23"/>
        <v>78</v>
      </c>
      <c r="Y362" s="26">
        <f t="shared" si="23"/>
        <v>93</v>
      </c>
      <c r="Z362" s="26">
        <f t="shared" si="23"/>
        <v>102</v>
      </c>
      <c r="AA362" s="26">
        <f t="shared" si="23"/>
        <v>83</v>
      </c>
      <c r="AB362" s="26">
        <f t="shared" si="23"/>
        <v>101</v>
      </c>
      <c r="AC362" s="26">
        <f t="shared" si="23"/>
        <v>96</v>
      </c>
      <c r="AD362" s="26">
        <f t="shared" si="23"/>
        <v>65</v>
      </c>
      <c r="AE362" s="26">
        <f t="shared" si="23"/>
        <v>96</v>
      </c>
      <c r="AF362" s="26">
        <f t="shared" si="23"/>
        <v>89</v>
      </c>
      <c r="AG362" s="26">
        <f t="shared" si="23"/>
        <v>118</v>
      </c>
      <c r="AH362" s="26">
        <f t="shared" si="23"/>
        <v>82</v>
      </c>
      <c r="AI362" s="26">
        <f t="shared" si="23"/>
        <v>77</v>
      </c>
      <c r="AJ362" s="26">
        <f t="shared" si="23"/>
        <v>98</v>
      </c>
    </row>
    <row r="363" spans="1:36" x14ac:dyDescent="0.2">
      <c r="A363" s="26" t="s">
        <v>178</v>
      </c>
      <c r="C363" s="26">
        <f t="shared" si="20"/>
        <v>138</v>
      </c>
      <c r="D363" s="26">
        <f t="shared" si="23"/>
        <v>133</v>
      </c>
      <c r="E363" s="26">
        <f t="shared" si="23"/>
        <v>126</v>
      </c>
      <c r="F363" s="26">
        <f t="shared" si="23"/>
        <v>131</v>
      </c>
      <c r="G363" s="26">
        <f t="shared" si="23"/>
        <v>134</v>
      </c>
      <c r="H363" s="26">
        <f t="shared" si="23"/>
        <v>133</v>
      </c>
      <c r="I363" s="26">
        <f t="shared" si="23"/>
        <v>127</v>
      </c>
      <c r="J363" s="26">
        <f t="shared" si="23"/>
        <v>68</v>
      </c>
      <c r="K363" s="26">
        <f t="shared" si="23"/>
        <v>123</v>
      </c>
      <c r="L363" s="26">
        <f t="shared" si="23"/>
        <v>125</v>
      </c>
      <c r="M363" s="26">
        <f t="shared" si="23"/>
        <v>118</v>
      </c>
      <c r="N363" s="26">
        <f t="shared" si="23"/>
        <v>135</v>
      </c>
      <c r="O363" s="26">
        <f t="shared" si="23"/>
        <v>147</v>
      </c>
      <c r="P363" s="26">
        <f t="shared" si="23"/>
        <v>132</v>
      </c>
      <c r="Q363" s="26">
        <f t="shared" si="23"/>
        <v>129</v>
      </c>
      <c r="R363" s="26">
        <f t="shared" si="23"/>
        <v>141</v>
      </c>
      <c r="S363" s="26">
        <f t="shared" si="23"/>
        <v>128</v>
      </c>
      <c r="T363" s="26">
        <f t="shared" si="23"/>
        <v>131</v>
      </c>
      <c r="U363" s="26">
        <f t="shared" si="23"/>
        <v>136</v>
      </c>
      <c r="V363" s="26">
        <f t="shared" si="23"/>
        <v>146</v>
      </c>
      <c r="W363" s="26">
        <f t="shared" si="23"/>
        <v>132</v>
      </c>
      <c r="X363" s="26">
        <f t="shared" si="23"/>
        <v>135</v>
      </c>
      <c r="Y363" s="26">
        <f t="shared" si="23"/>
        <v>144</v>
      </c>
      <c r="Z363" s="26">
        <f t="shared" si="23"/>
        <v>143</v>
      </c>
      <c r="AA363" s="26">
        <f t="shared" si="23"/>
        <v>120</v>
      </c>
      <c r="AB363" s="26">
        <f t="shared" si="23"/>
        <v>149</v>
      </c>
      <c r="AC363" s="26">
        <f t="shared" si="23"/>
        <v>135</v>
      </c>
      <c r="AD363" s="26">
        <f t="shared" si="23"/>
        <v>108</v>
      </c>
      <c r="AE363" s="26">
        <f t="shared" si="23"/>
        <v>149</v>
      </c>
      <c r="AF363" s="26">
        <f t="shared" si="23"/>
        <v>124</v>
      </c>
      <c r="AG363" s="26">
        <f t="shared" si="23"/>
        <v>117</v>
      </c>
      <c r="AH363" s="26">
        <f t="shared" si="23"/>
        <v>131</v>
      </c>
      <c r="AI363" s="26">
        <f t="shared" si="23"/>
        <v>139</v>
      </c>
      <c r="AJ363" s="26">
        <f t="shared" si="23"/>
        <v>110</v>
      </c>
    </row>
    <row r="364" spans="1:36" x14ac:dyDescent="0.2">
      <c r="A364" s="26" t="s">
        <v>179</v>
      </c>
      <c r="C364" s="26">
        <f t="shared" si="20"/>
        <v>18</v>
      </c>
      <c r="D364" s="26">
        <f t="shared" si="23"/>
        <v>8</v>
      </c>
      <c r="E364" s="26">
        <f t="shared" si="23"/>
        <v>24</v>
      </c>
      <c r="F364" s="26">
        <f t="shared" si="23"/>
        <v>52</v>
      </c>
      <c r="G364" s="26">
        <f t="shared" si="23"/>
        <v>7</v>
      </c>
      <c r="H364" s="26">
        <f t="shared" si="23"/>
        <v>32</v>
      </c>
      <c r="I364" s="26">
        <f t="shared" si="23"/>
        <v>9</v>
      </c>
      <c r="J364" s="26">
        <f t="shared" si="23"/>
        <v>53</v>
      </c>
      <c r="K364" s="26">
        <f t="shared" si="23"/>
        <v>32</v>
      </c>
      <c r="L364" s="26">
        <f t="shared" si="23"/>
        <v>7</v>
      </c>
      <c r="M364" s="26">
        <f t="shared" si="23"/>
        <v>13</v>
      </c>
      <c r="N364" s="26">
        <f t="shared" si="23"/>
        <v>7</v>
      </c>
      <c r="O364" s="26">
        <f t="shared" si="23"/>
        <v>21</v>
      </c>
      <c r="P364" s="26">
        <f t="shared" si="23"/>
        <v>11</v>
      </c>
      <c r="Q364" s="26">
        <f t="shared" si="23"/>
        <v>8</v>
      </c>
      <c r="R364" s="26">
        <f t="shared" si="23"/>
        <v>9</v>
      </c>
      <c r="S364" s="26">
        <f t="shared" si="23"/>
        <v>91</v>
      </c>
      <c r="T364" s="26">
        <f t="shared" si="23"/>
        <v>9</v>
      </c>
      <c r="U364" s="26">
        <f t="shared" si="23"/>
        <v>8</v>
      </c>
      <c r="V364" s="26">
        <f t="shared" si="23"/>
        <v>11</v>
      </c>
      <c r="W364" s="26">
        <f t="shared" si="23"/>
        <v>29</v>
      </c>
      <c r="X364" s="26">
        <f t="shared" si="23"/>
        <v>93</v>
      </c>
      <c r="Y364" s="26">
        <f t="shared" si="23"/>
        <v>24</v>
      </c>
      <c r="Z364" s="26">
        <f t="shared" si="23"/>
        <v>25</v>
      </c>
      <c r="AA364" s="26">
        <f t="shared" si="23"/>
        <v>51</v>
      </c>
      <c r="AB364" s="26">
        <f t="shared" si="23"/>
        <v>7</v>
      </c>
      <c r="AC364" s="26">
        <f t="shared" si="23"/>
        <v>10</v>
      </c>
      <c r="AD364" s="26">
        <f t="shared" si="23"/>
        <v>81</v>
      </c>
      <c r="AE364" s="26">
        <f t="shared" si="23"/>
        <v>17</v>
      </c>
      <c r="AF364" s="26">
        <f t="shared" si="23"/>
        <v>54</v>
      </c>
      <c r="AG364" s="26">
        <f t="shared" si="23"/>
        <v>4</v>
      </c>
      <c r="AH364" s="26">
        <f t="shared" si="23"/>
        <v>11</v>
      </c>
      <c r="AI364" s="26">
        <f t="shared" si="23"/>
        <v>26</v>
      </c>
      <c r="AJ364" s="26">
        <f t="shared" si="23"/>
        <v>55</v>
      </c>
    </row>
    <row r="365" spans="1:36" x14ac:dyDescent="0.2">
      <c r="A365" s="26" t="s">
        <v>180</v>
      </c>
      <c r="C365" s="26">
        <f t="shared" si="20"/>
        <v>11</v>
      </c>
      <c r="D365" s="26">
        <f t="shared" si="23"/>
        <v>19</v>
      </c>
      <c r="E365" s="26">
        <f t="shared" si="23"/>
        <v>5</v>
      </c>
      <c r="F365" s="26">
        <f t="shared" si="23"/>
        <v>11</v>
      </c>
      <c r="G365" s="26">
        <f t="shared" si="23"/>
        <v>12</v>
      </c>
      <c r="H365" s="26">
        <f t="shared" si="23"/>
        <v>4</v>
      </c>
      <c r="I365" s="26">
        <f t="shared" si="23"/>
        <v>6</v>
      </c>
      <c r="J365" s="26">
        <f t="shared" si="23"/>
        <v>12</v>
      </c>
      <c r="K365" s="26">
        <f t="shared" si="23"/>
        <v>12</v>
      </c>
      <c r="L365" s="26">
        <f t="shared" si="23"/>
        <v>13</v>
      </c>
      <c r="M365" s="26">
        <f t="shared" si="23"/>
        <v>18</v>
      </c>
      <c r="N365" s="26">
        <f t="shared" si="23"/>
        <v>15</v>
      </c>
      <c r="O365" s="26">
        <f t="shared" si="23"/>
        <v>23</v>
      </c>
      <c r="P365" s="26">
        <f t="shared" si="23"/>
        <v>6</v>
      </c>
      <c r="Q365" s="26">
        <f t="shared" si="23"/>
        <v>10</v>
      </c>
      <c r="R365" s="26">
        <f t="shared" si="23"/>
        <v>10</v>
      </c>
      <c r="S365" s="26">
        <f t="shared" si="23"/>
        <v>4</v>
      </c>
      <c r="T365" s="26">
        <f t="shared" si="23"/>
        <v>11</v>
      </c>
      <c r="U365" s="26">
        <f t="shared" si="23"/>
        <v>9</v>
      </c>
      <c r="V365" s="26">
        <f t="shared" si="23"/>
        <v>17</v>
      </c>
      <c r="W365" s="26">
        <f t="shared" si="23"/>
        <v>9</v>
      </c>
      <c r="X365" s="26">
        <f t="shared" si="23"/>
        <v>6</v>
      </c>
      <c r="Y365" s="26">
        <f t="shared" si="23"/>
        <v>11</v>
      </c>
      <c r="Z365" s="26">
        <f t="shared" si="23"/>
        <v>14</v>
      </c>
      <c r="AA365" s="26">
        <f t="shared" si="23"/>
        <v>4</v>
      </c>
      <c r="AB365" s="26">
        <f t="shared" si="23"/>
        <v>14</v>
      </c>
      <c r="AC365" s="26">
        <f t="shared" si="23"/>
        <v>14</v>
      </c>
      <c r="AD365" s="26">
        <f t="shared" si="23"/>
        <v>5</v>
      </c>
      <c r="AE365" s="26">
        <f t="shared" si="23"/>
        <v>13</v>
      </c>
      <c r="AF365" s="26">
        <f t="shared" si="23"/>
        <v>4</v>
      </c>
      <c r="AG365" s="26">
        <f t="shared" si="23"/>
        <v>7</v>
      </c>
      <c r="AH365" s="26">
        <f t="shared" si="23"/>
        <v>9</v>
      </c>
      <c r="AI365" s="26">
        <f t="shared" si="23"/>
        <v>2</v>
      </c>
      <c r="AJ365" s="26">
        <f t="shared" si="23"/>
        <v>12</v>
      </c>
    </row>
    <row r="366" spans="1:36" x14ac:dyDescent="0.2">
      <c r="A366" s="26" t="s">
        <v>253</v>
      </c>
      <c r="C366" s="26">
        <f t="shared" si="20"/>
        <v>22</v>
      </c>
      <c r="D366" s="26">
        <f t="shared" si="23"/>
        <v>38</v>
      </c>
      <c r="E366" s="26">
        <f t="shared" si="23"/>
        <v>30</v>
      </c>
      <c r="F366" s="26">
        <f t="shared" si="23"/>
        <v>26</v>
      </c>
      <c r="G366" s="26">
        <f t="shared" si="23"/>
        <v>23</v>
      </c>
      <c r="H366" s="26">
        <f t="shared" si="23"/>
        <v>23</v>
      </c>
      <c r="I366" s="26">
        <f t="shared" si="23"/>
        <v>16</v>
      </c>
      <c r="J366" s="26">
        <f t="shared" si="23"/>
        <v>15</v>
      </c>
      <c r="K366" s="26">
        <f t="shared" si="23"/>
        <v>23</v>
      </c>
      <c r="L366" s="26">
        <f t="shared" si="23"/>
        <v>26</v>
      </c>
      <c r="M366" s="26">
        <f t="shared" si="23"/>
        <v>30</v>
      </c>
      <c r="N366" s="26">
        <f t="shared" si="23"/>
        <v>29</v>
      </c>
      <c r="O366" s="26">
        <f t="shared" si="23"/>
        <v>22</v>
      </c>
      <c r="P366" s="26">
        <f t="shared" si="23"/>
        <v>12</v>
      </c>
      <c r="Q366" s="26">
        <f t="shared" si="23"/>
        <v>25</v>
      </c>
      <c r="R366" s="26">
        <f t="shared" si="23"/>
        <v>26</v>
      </c>
      <c r="S366" s="26">
        <f t="shared" si="23"/>
        <v>21</v>
      </c>
      <c r="T366" s="26">
        <f t="shared" si="23"/>
        <v>23</v>
      </c>
      <c r="U366" s="26">
        <f t="shared" si="23"/>
        <v>23</v>
      </c>
      <c r="V366" s="26">
        <f t="shared" si="23"/>
        <v>16</v>
      </c>
      <c r="W366" s="26">
        <f t="shared" si="23"/>
        <v>7</v>
      </c>
      <c r="X366" s="26">
        <f t="shared" si="23"/>
        <v>18</v>
      </c>
      <c r="Y366" s="26">
        <f t="shared" si="23"/>
        <v>14</v>
      </c>
      <c r="Z366" s="26">
        <f t="shared" si="23"/>
        <v>27</v>
      </c>
      <c r="AA366" s="26">
        <f t="shared" si="23"/>
        <v>25</v>
      </c>
      <c r="AB366" s="26">
        <f t="shared" si="23"/>
        <v>43</v>
      </c>
      <c r="AC366" s="26">
        <f t="shared" si="23"/>
        <v>34</v>
      </c>
      <c r="AD366" s="26">
        <f t="shared" si="23"/>
        <v>16</v>
      </c>
      <c r="AE366" s="26">
        <f t="shared" si="23"/>
        <v>20</v>
      </c>
      <c r="AF366" s="26">
        <f t="shared" si="23"/>
        <v>20</v>
      </c>
      <c r="AG366" s="26">
        <f t="shared" si="23"/>
        <v>23</v>
      </c>
      <c r="AH366" s="26">
        <f t="shared" si="23"/>
        <v>33</v>
      </c>
      <c r="AI366" s="26">
        <f t="shared" si="23"/>
        <v>17</v>
      </c>
      <c r="AJ366" s="26">
        <f t="shared" si="23"/>
        <v>10</v>
      </c>
    </row>
    <row r="367" spans="1:36" x14ac:dyDescent="0.2">
      <c r="A367" s="26" t="s">
        <v>67</v>
      </c>
      <c r="C367" s="26">
        <f t="shared" si="20"/>
        <v>8</v>
      </c>
      <c r="D367" s="26">
        <f t="shared" si="23"/>
        <v>14</v>
      </c>
      <c r="E367" s="26">
        <f t="shared" si="23"/>
        <v>16</v>
      </c>
      <c r="F367" s="26">
        <f t="shared" si="23"/>
        <v>10</v>
      </c>
      <c r="G367" s="26">
        <f t="shared" si="23"/>
        <v>5</v>
      </c>
      <c r="H367" s="26">
        <f t="shared" si="23"/>
        <v>11</v>
      </c>
      <c r="I367" s="26">
        <f t="shared" si="23"/>
        <v>50</v>
      </c>
      <c r="J367" s="26">
        <f t="shared" si="23"/>
        <v>50</v>
      </c>
      <c r="K367" s="26">
        <f t="shared" si="23"/>
        <v>6</v>
      </c>
      <c r="L367" s="26">
        <f t="shared" si="23"/>
        <v>5</v>
      </c>
      <c r="M367" s="26">
        <f t="shared" si="23"/>
        <v>12</v>
      </c>
      <c r="N367" s="26">
        <f t="shared" si="23"/>
        <v>13</v>
      </c>
      <c r="O367" s="26">
        <f t="shared" si="23"/>
        <v>67</v>
      </c>
      <c r="P367" s="26">
        <f t="shared" si="23"/>
        <v>61</v>
      </c>
      <c r="Q367" s="26">
        <f t="shared" si="23"/>
        <v>33</v>
      </c>
      <c r="R367" s="26">
        <f t="shared" si="23"/>
        <v>4</v>
      </c>
      <c r="S367" s="26">
        <f t="shared" si="23"/>
        <v>16</v>
      </c>
      <c r="T367" s="26">
        <f t="shared" si="23"/>
        <v>5</v>
      </c>
      <c r="U367" s="26">
        <f t="shared" si="23"/>
        <v>5</v>
      </c>
      <c r="V367" s="26">
        <f t="shared" si="23"/>
        <v>49</v>
      </c>
      <c r="W367" s="26">
        <f t="shared" si="23"/>
        <v>50</v>
      </c>
      <c r="X367" s="26">
        <f t="shared" si="23"/>
        <v>3</v>
      </c>
      <c r="Y367" s="26">
        <f t="shared" si="23"/>
        <v>36</v>
      </c>
      <c r="Z367" s="26">
        <f t="shared" si="23"/>
        <v>4</v>
      </c>
      <c r="AA367" s="26">
        <f t="shared" si="23"/>
        <v>1</v>
      </c>
      <c r="AB367" s="26">
        <f t="shared" si="23"/>
        <v>6</v>
      </c>
      <c r="AC367" s="26">
        <f t="shared" si="23"/>
        <v>5</v>
      </c>
      <c r="AD367" s="26">
        <f t="shared" si="23"/>
        <v>24</v>
      </c>
      <c r="AE367" s="26">
        <f t="shared" si="23"/>
        <v>40</v>
      </c>
      <c r="AF367" s="26">
        <f t="shared" si="23"/>
        <v>3</v>
      </c>
      <c r="AG367" s="26">
        <f t="shared" si="23"/>
        <v>60</v>
      </c>
      <c r="AH367" s="26">
        <f t="shared" ref="D367:AJ375" si="24">RANK(AH163,AH$8:AH$194)</f>
        <v>8</v>
      </c>
      <c r="AI367" s="26">
        <f t="shared" si="24"/>
        <v>13</v>
      </c>
      <c r="AJ367" s="26">
        <f t="shared" si="24"/>
        <v>49</v>
      </c>
    </row>
    <row r="368" spans="1:36" x14ac:dyDescent="0.2">
      <c r="A368" s="26" t="s">
        <v>254</v>
      </c>
      <c r="C368" s="26">
        <f t="shared" si="20"/>
        <v>135</v>
      </c>
      <c r="D368" s="26">
        <f t="shared" si="24"/>
        <v>110</v>
      </c>
      <c r="E368" s="26">
        <f t="shared" si="24"/>
        <v>148</v>
      </c>
      <c r="F368" s="26">
        <f t="shared" si="24"/>
        <v>119</v>
      </c>
      <c r="G368" s="26">
        <f t="shared" si="24"/>
        <v>112</v>
      </c>
      <c r="H368" s="26">
        <f t="shared" si="24"/>
        <v>120</v>
      </c>
      <c r="I368" s="26">
        <f t="shared" si="24"/>
        <v>132</v>
      </c>
      <c r="J368" s="26">
        <f t="shared" si="24"/>
        <v>114</v>
      </c>
      <c r="K368" s="26">
        <f t="shared" si="24"/>
        <v>148</v>
      </c>
      <c r="L368" s="26">
        <f t="shared" si="24"/>
        <v>141</v>
      </c>
      <c r="M368" s="26">
        <f t="shared" si="24"/>
        <v>138</v>
      </c>
      <c r="N368" s="26">
        <f t="shared" si="24"/>
        <v>144</v>
      </c>
      <c r="O368" s="26">
        <f t="shared" si="24"/>
        <v>145</v>
      </c>
      <c r="P368" s="26">
        <f t="shared" si="24"/>
        <v>112</v>
      </c>
      <c r="Q368" s="26">
        <f t="shared" si="24"/>
        <v>139</v>
      </c>
      <c r="R368" s="26">
        <f t="shared" si="24"/>
        <v>103</v>
      </c>
      <c r="S368" s="26">
        <f t="shared" si="24"/>
        <v>120</v>
      </c>
      <c r="T368" s="26">
        <f t="shared" si="24"/>
        <v>126</v>
      </c>
      <c r="U368" s="26">
        <f t="shared" si="24"/>
        <v>125</v>
      </c>
      <c r="V368" s="26">
        <f t="shared" si="24"/>
        <v>142</v>
      </c>
      <c r="W368" s="26">
        <f t="shared" si="24"/>
        <v>135</v>
      </c>
      <c r="X368" s="26">
        <f t="shared" si="24"/>
        <v>123</v>
      </c>
      <c r="Y368" s="26">
        <f t="shared" si="24"/>
        <v>117</v>
      </c>
      <c r="Z368" s="26">
        <f t="shared" si="24"/>
        <v>143</v>
      </c>
      <c r="AA368" s="26">
        <f t="shared" si="24"/>
        <v>131</v>
      </c>
      <c r="AB368" s="26">
        <f t="shared" si="24"/>
        <v>147</v>
      </c>
      <c r="AC368" s="26">
        <f t="shared" si="24"/>
        <v>144</v>
      </c>
      <c r="AD368" s="26">
        <f t="shared" si="24"/>
        <v>130</v>
      </c>
      <c r="AE368" s="26">
        <f t="shared" si="24"/>
        <v>144</v>
      </c>
      <c r="AF368" s="26">
        <f t="shared" si="24"/>
        <v>129</v>
      </c>
      <c r="AG368" s="26">
        <f t="shared" si="24"/>
        <v>140</v>
      </c>
      <c r="AH368" s="26">
        <f t="shared" si="24"/>
        <v>120</v>
      </c>
      <c r="AI368" s="26">
        <f t="shared" si="24"/>
        <v>139</v>
      </c>
      <c r="AJ368" s="26">
        <f t="shared" si="24"/>
        <v>143</v>
      </c>
    </row>
    <row r="369" spans="1:36" x14ac:dyDescent="0.2">
      <c r="A369" s="26" t="s">
        <v>166</v>
      </c>
      <c r="C369" s="26">
        <f t="shared" si="20"/>
        <v>111</v>
      </c>
      <c r="D369" s="26">
        <f t="shared" si="24"/>
        <v>115</v>
      </c>
      <c r="E369" s="26">
        <f t="shared" si="24"/>
        <v>111</v>
      </c>
      <c r="F369" s="26">
        <f t="shared" si="24"/>
        <v>93</v>
      </c>
      <c r="G369" s="26">
        <f t="shared" si="24"/>
        <v>76</v>
      </c>
      <c r="H369" s="26">
        <f t="shared" si="24"/>
        <v>121</v>
      </c>
      <c r="I369" s="26">
        <f t="shared" si="24"/>
        <v>119</v>
      </c>
      <c r="J369" s="26">
        <f t="shared" si="24"/>
        <v>114</v>
      </c>
      <c r="K369" s="26">
        <f t="shared" si="24"/>
        <v>101</v>
      </c>
      <c r="L369" s="26">
        <f t="shared" si="24"/>
        <v>105</v>
      </c>
      <c r="M369" s="26">
        <f t="shared" si="24"/>
        <v>82</v>
      </c>
      <c r="N369" s="26">
        <f t="shared" si="24"/>
        <v>126</v>
      </c>
      <c r="O369" s="26">
        <f t="shared" si="24"/>
        <v>84</v>
      </c>
      <c r="P369" s="26">
        <f t="shared" si="24"/>
        <v>102</v>
      </c>
      <c r="Q369" s="26">
        <f t="shared" si="24"/>
        <v>94</v>
      </c>
      <c r="R369" s="26">
        <f t="shared" si="24"/>
        <v>98</v>
      </c>
      <c r="S369" s="26">
        <f t="shared" si="24"/>
        <v>72</v>
      </c>
      <c r="T369" s="26">
        <f t="shared" si="24"/>
        <v>114</v>
      </c>
      <c r="U369" s="26">
        <f t="shared" si="24"/>
        <v>121</v>
      </c>
      <c r="V369" s="26">
        <f t="shared" si="24"/>
        <v>98</v>
      </c>
      <c r="W369" s="26">
        <f t="shared" si="24"/>
        <v>119</v>
      </c>
      <c r="X369" s="26">
        <f t="shared" si="24"/>
        <v>137</v>
      </c>
      <c r="Y369" s="26">
        <f t="shared" si="24"/>
        <v>100</v>
      </c>
      <c r="Z369" s="26">
        <f t="shared" si="24"/>
        <v>85</v>
      </c>
      <c r="AA369" s="26">
        <f t="shared" si="24"/>
        <v>131</v>
      </c>
      <c r="AB369" s="26">
        <f t="shared" si="24"/>
        <v>98</v>
      </c>
      <c r="AC369" s="26">
        <f t="shared" si="24"/>
        <v>84</v>
      </c>
      <c r="AD369" s="26">
        <f t="shared" si="24"/>
        <v>136</v>
      </c>
      <c r="AE369" s="26">
        <f t="shared" si="24"/>
        <v>93</v>
      </c>
      <c r="AF369" s="26">
        <f t="shared" si="24"/>
        <v>109</v>
      </c>
      <c r="AG369" s="26">
        <f t="shared" si="24"/>
        <v>102</v>
      </c>
      <c r="AH369" s="26">
        <f t="shared" si="24"/>
        <v>78</v>
      </c>
      <c r="AI369" s="26">
        <f t="shared" si="24"/>
        <v>126</v>
      </c>
      <c r="AJ369" s="26">
        <f t="shared" si="24"/>
        <v>125</v>
      </c>
    </row>
    <row r="370" spans="1:36" x14ac:dyDescent="0.2">
      <c r="A370" s="26" t="s">
        <v>167</v>
      </c>
      <c r="C370" s="26">
        <f t="shared" si="20"/>
        <v>53</v>
      </c>
      <c r="D370" s="26">
        <f t="shared" si="24"/>
        <v>43</v>
      </c>
      <c r="E370" s="26">
        <f t="shared" si="24"/>
        <v>113</v>
      </c>
      <c r="F370" s="26">
        <f t="shared" si="24"/>
        <v>62</v>
      </c>
      <c r="G370" s="26">
        <f t="shared" si="24"/>
        <v>45</v>
      </c>
      <c r="H370" s="26">
        <f t="shared" si="24"/>
        <v>83</v>
      </c>
      <c r="I370" s="26">
        <f t="shared" si="24"/>
        <v>102</v>
      </c>
      <c r="J370" s="26">
        <f t="shared" si="24"/>
        <v>114</v>
      </c>
      <c r="K370" s="26">
        <f t="shared" si="24"/>
        <v>67</v>
      </c>
      <c r="L370" s="26">
        <f t="shared" si="24"/>
        <v>85</v>
      </c>
      <c r="M370" s="26">
        <f t="shared" si="24"/>
        <v>54</v>
      </c>
      <c r="N370" s="26">
        <f t="shared" si="24"/>
        <v>61</v>
      </c>
      <c r="O370" s="26">
        <f t="shared" si="24"/>
        <v>16</v>
      </c>
      <c r="P370" s="26">
        <f t="shared" si="24"/>
        <v>76</v>
      </c>
      <c r="Q370" s="26">
        <f t="shared" si="24"/>
        <v>57</v>
      </c>
      <c r="R370" s="26">
        <f t="shared" si="24"/>
        <v>77</v>
      </c>
      <c r="S370" s="26">
        <f t="shared" si="24"/>
        <v>46</v>
      </c>
      <c r="T370" s="26">
        <f t="shared" si="24"/>
        <v>101</v>
      </c>
      <c r="U370" s="26">
        <f t="shared" si="24"/>
        <v>114</v>
      </c>
      <c r="V370" s="26">
        <f t="shared" si="24"/>
        <v>39</v>
      </c>
      <c r="W370" s="26">
        <f t="shared" si="24"/>
        <v>90</v>
      </c>
      <c r="X370" s="26">
        <f t="shared" si="24"/>
        <v>109</v>
      </c>
      <c r="Y370" s="26">
        <f t="shared" si="24"/>
        <v>59</v>
      </c>
      <c r="Z370" s="26">
        <f t="shared" si="24"/>
        <v>35</v>
      </c>
      <c r="AA370" s="26">
        <f t="shared" si="24"/>
        <v>89</v>
      </c>
      <c r="AB370" s="26">
        <f t="shared" si="24"/>
        <v>15</v>
      </c>
      <c r="AC370" s="26">
        <f t="shared" si="24"/>
        <v>33</v>
      </c>
      <c r="AD370" s="26">
        <f t="shared" si="24"/>
        <v>138</v>
      </c>
      <c r="AE370" s="26">
        <f t="shared" si="24"/>
        <v>29</v>
      </c>
      <c r="AF370" s="26">
        <f t="shared" si="24"/>
        <v>81</v>
      </c>
      <c r="AG370" s="26">
        <f t="shared" si="24"/>
        <v>20</v>
      </c>
      <c r="AH370" s="26">
        <f t="shared" si="24"/>
        <v>32</v>
      </c>
      <c r="AI370" s="26">
        <f t="shared" si="24"/>
        <v>73</v>
      </c>
      <c r="AJ370" s="26">
        <f t="shared" si="24"/>
        <v>42</v>
      </c>
    </row>
    <row r="371" spans="1:36" x14ac:dyDescent="0.2">
      <c r="A371" s="26" t="s">
        <v>168</v>
      </c>
      <c r="C371" s="26">
        <f t="shared" si="20"/>
        <v>79</v>
      </c>
      <c r="D371" s="26">
        <f t="shared" si="24"/>
        <v>46</v>
      </c>
      <c r="E371" s="26">
        <f t="shared" si="24"/>
        <v>117</v>
      </c>
      <c r="F371" s="26">
        <f t="shared" si="24"/>
        <v>86</v>
      </c>
      <c r="G371" s="26">
        <f t="shared" si="24"/>
        <v>78</v>
      </c>
      <c r="H371" s="26">
        <f t="shared" si="24"/>
        <v>71</v>
      </c>
      <c r="I371" s="26">
        <f t="shared" si="24"/>
        <v>111</v>
      </c>
      <c r="J371" s="26">
        <f t="shared" si="24"/>
        <v>114</v>
      </c>
      <c r="K371" s="26">
        <f t="shared" si="24"/>
        <v>44</v>
      </c>
      <c r="L371" s="26">
        <f t="shared" si="24"/>
        <v>87</v>
      </c>
      <c r="M371" s="26">
        <f t="shared" si="24"/>
        <v>43</v>
      </c>
      <c r="N371" s="26">
        <f t="shared" si="24"/>
        <v>91</v>
      </c>
      <c r="O371" s="26">
        <f t="shared" si="24"/>
        <v>38</v>
      </c>
      <c r="P371" s="26">
        <f t="shared" si="24"/>
        <v>97</v>
      </c>
      <c r="Q371" s="26">
        <f t="shared" si="24"/>
        <v>58</v>
      </c>
      <c r="R371" s="26">
        <f t="shared" si="24"/>
        <v>96</v>
      </c>
      <c r="S371" s="26">
        <f t="shared" si="24"/>
        <v>33</v>
      </c>
      <c r="T371" s="26">
        <f t="shared" si="24"/>
        <v>106</v>
      </c>
      <c r="U371" s="26">
        <f t="shared" si="24"/>
        <v>128</v>
      </c>
      <c r="V371" s="26">
        <f t="shared" si="24"/>
        <v>63</v>
      </c>
      <c r="W371" s="26">
        <f t="shared" si="24"/>
        <v>114</v>
      </c>
      <c r="X371" s="26">
        <f t="shared" si="24"/>
        <v>123</v>
      </c>
      <c r="Y371" s="26">
        <f t="shared" si="24"/>
        <v>98</v>
      </c>
      <c r="Z371" s="26">
        <f t="shared" si="24"/>
        <v>50</v>
      </c>
      <c r="AA371" s="26">
        <f t="shared" si="24"/>
        <v>93</v>
      </c>
      <c r="AB371" s="26">
        <f t="shared" si="24"/>
        <v>52</v>
      </c>
      <c r="AC371" s="26">
        <f t="shared" si="24"/>
        <v>48</v>
      </c>
      <c r="AD371" s="26">
        <f t="shared" si="24"/>
        <v>130</v>
      </c>
      <c r="AE371" s="26">
        <f t="shared" si="24"/>
        <v>84</v>
      </c>
      <c r="AF371" s="26">
        <f t="shared" si="24"/>
        <v>104</v>
      </c>
      <c r="AG371" s="26">
        <f t="shared" si="24"/>
        <v>76</v>
      </c>
      <c r="AH371" s="26">
        <f t="shared" si="24"/>
        <v>45</v>
      </c>
      <c r="AI371" s="26">
        <f t="shared" si="24"/>
        <v>93</v>
      </c>
      <c r="AJ371" s="26">
        <f t="shared" si="24"/>
        <v>116</v>
      </c>
    </row>
    <row r="372" spans="1:36" x14ac:dyDescent="0.2">
      <c r="A372" s="26" t="s">
        <v>182</v>
      </c>
      <c r="C372" s="26">
        <f t="shared" si="20"/>
        <v>63</v>
      </c>
      <c r="D372" s="26">
        <f t="shared" si="24"/>
        <v>56</v>
      </c>
      <c r="E372" s="26">
        <f t="shared" si="24"/>
        <v>55</v>
      </c>
      <c r="F372" s="26">
        <f t="shared" si="24"/>
        <v>70</v>
      </c>
      <c r="G372" s="26">
        <f t="shared" si="24"/>
        <v>41</v>
      </c>
      <c r="H372" s="26">
        <f t="shared" si="24"/>
        <v>81</v>
      </c>
      <c r="I372" s="26">
        <f t="shared" si="24"/>
        <v>40</v>
      </c>
      <c r="J372" s="26">
        <f t="shared" si="24"/>
        <v>90</v>
      </c>
      <c r="K372" s="26">
        <f t="shared" si="24"/>
        <v>72</v>
      </c>
      <c r="L372" s="26">
        <f t="shared" si="24"/>
        <v>55</v>
      </c>
      <c r="M372" s="26">
        <f t="shared" si="24"/>
        <v>61</v>
      </c>
      <c r="N372" s="26">
        <f t="shared" si="24"/>
        <v>108</v>
      </c>
      <c r="O372" s="26">
        <f t="shared" si="24"/>
        <v>85</v>
      </c>
      <c r="P372" s="26">
        <f t="shared" si="24"/>
        <v>57</v>
      </c>
      <c r="Q372" s="26">
        <f t="shared" si="24"/>
        <v>74</v>
      </c>
      <c r="R372" s="26">
        <f t="shared" si="24"/>
        <v>56</v>
      </c>
      <c r="S372" s="26">
        <f t="shared" si="24"/>
        <v>75</v>
      </c>
      <c r="T372" s="26">
        <f t="shared" si="24"/>
        <v>61</v>
      </c>
      <c r="U372" s="26">
        <f t="shared" si="24"/>
        <v>44</v>
      </c>
      <c r="V372" s="26">
        <f t="shared" si="24"/>
        <v>66</v>
      </c>
      <c r="W372" s="26">
        <f t="shared" si="24"/>
        <v>41</v>
      </c>
      <c r="X372" s="26">
        <f t="shared" si="24"/>
        <v>65</v>
      </c>
      <c r="Y372" s="26">
        <f t="shared" si="24"/>
        <v>71</v>
      </c>
      <c r="Z372" s="26">
        <f t="shared" si="24"/>
        <v>99</v>
      </c>
      <c r="AA372" s="26">
        <f t="shared" si="24"/>
        <v>97</v>
      </c>
      <c r="AB372" s="26">
        <f t="shared" si="24"/>
        <v>55</v>
      </c>
      <c r="AC372" s="26">
        <f t="shared" si="24"/>
        <v>88</v>
      </c>
      <c r="AD372" s="26">
        <f t="shared" si="24"/>
        <v>76</v>
      </c>
      <c r="AE372" s="26">
        <f t="shared" si="24"/>
        <v>61</v>
      </c>
      <c r="AF372" s="26">
        <f t="shared" si="24"/>
        <v>94</v>
      </c>
      <c r="AG372" s="26">
        <f t="shared" si="24"/>
        <v>89</v>
      </c>
      <c r="AH372" s="26">
        <f t="shared" si="24"/>
        <v>92</v>
      </c>
      <c r="AI372" s="26">
        <f t="shared" si="24"/>
        <v>78</v>
      </c>
      <c r="AJ372" s="26">
        <f t="shared" si="24"/>
        <v>26</v>
      </c>
    </row>
    <row r="373" spans="1:36" x14ac:dyDescent="0.2">
      <c r="A373" s="26" t="s">
        <v>183</v>
      </c>
      <c r="C373" s="26">
        <f t="shared" si="20"/>
        <v>43</v>
      </c>
      <c r="D373" s="26">
        <f t="shared" si="24"/>
        <v>70</v>
      </c>
      <c r="E373" s="26">
        <f t="shared" si="24"/>
        <v>56</v>
      </c>
      <c r="F373" s="26">
        <f t="shared" si="24"/>
        <v>53</v>
      </c>
      <c r="G373" s="26">
        <f t="shared" si="24"/>
        <v>62</v>
      </c>
      <c r="H373" s="26">
        <f t="shared" si="24"/>
        <v>50</v>
      </c>
      <c r="I373" s="26">
        <f t="shared" si="24"/>
        <v>27</v>
      </c>
      <c r="J373" s="26">
        <f t="shared" si="24"/>
        <v>34</v>
      </c>
      <c r="K373" s="26">
        <f t="shared" si="24"/>
        <v>63</v>
      </c>
      <c r="L373" s="26">
        <f t="shared" si="24"/>
        <v>51</v>
      </c>
      <c r="M373" s="26">
        <f t="shared" si="24"/>
        <v>58</v>
      </c>
      <c r="N373" s="26">
        <f t="shared" si="24"/>
        <v>42</v>
      </c>
      <c r="O373" s="26">
        <f t="shared" si="24"/>
        <v>59</v>
      </c>
      <c r="P373" s="26">
        <f t="shared" si="24"/>
        <v>27</v>
      </c>
      <c r="Q373" s="26">
        <f t="shared" si="24"/>
        <v>53</v>
      </c>
      <c r="R373" s="26">
        <f t="shared" si="24"/>
        <v>61</v>
      </c>
      <c r="S373" s="26">
        <f t="shared" si="24"/>
        <v>62</v>
      </c>
      <c r="T373" s="26">
        <f t="shared" si="24"/>
        <v>56</v>
      </c>
      <c r="U373" s="26">
        <f t="shared" si="24"/>
        <v>51</v>
      </c>
      <c r="V373" s="26">
        <f t="shared" si="24"/>
        <v>38</v>
      </c>
      <c r="W373" s="26">
        <f t="shared" si="24"/>
        <v>16</v>
      </c>
      <c r="X373" s="26">
        <f t="shared" si="24"/>
        <v>35</v>
      </c>
      <c r="Y373" s="26">
        <f t="shared" si="24"/>
        <v>48</v>
      </c>
      <c r="Z373" s="26">
        <f t="shared" si="24"/>
        <v>53</v>
      </c>
      <c r="AA373" s="26">
        <f t="shared" si="24"/>
        <v>41</v>
      </c>
      <c r="AB373" s="26">
        <f t="shared" si="24"/>
        <v>72</v>
      </c>
      <c r="AC373" s="26">
        <f t="shared" si="24"/>
        <v>68</v>
      </c>
      <c r="AD373" s="26">
        <f t="shared" si="24"/>
        <v>9</v>
      </c>
      <c r="AE373" s="26">
        <f t="shared" si="24"/>
        <v>42</v>
      </c>
      <c r="AF373" s="26">
        <f t="shared" si="24"/>
        <v>44</v>
      </c>
      <c r="AG373" s="26">
        <f t="shared" si="24"/>
        <v>29</v>
      </c>
      <c r="AH373" s="26">
        <f t="shared" si="24"/>
        <v>56</v>
      </c>
      <c r="AI373" s="26">
        <f t="shared" si="24"/>
        <v>35</v>
      </c>
      <c r="AJ373" s="26">
        <f t="shared" si="24"/>
        <v>23</v>
      </c>
    </row>
    <row r="374" spans="1:36" x14ac:dyDescent="0.2">
      <c r="A374" s="26" t="s">
        <v>184</v>
      </c>
      <c r="C374" s="26">
        <f t="shared" si="20"/>
        <v>64</v>
      </c>
      <c r="D374" s="26">
        <f t="shared" si="24"/>
        <v>92</v>
      </c>
      <c r="E374" s="26">
        <f t="shared" si="24"/>
        <v>47</v>
      </c>
      <c r="F374" s="26">
        <f t="shared" si="24"/>
        <v>75</v>
      </c>
      <c r="G374" s="26">
        <f t="shared" si="24"/>
        <v>79</v>
      </c>
      <c r="H374" s="26">
        <f t="shared" si="24"/>
        <v>53</v>
      </c>
      <c r="I374" s="26">
        <f t="shared" si="24"/>
        <v>46</v>
      </c>
      <c r="J374" s="26">
        <f t="shared" si="24"/>
        <v>30</v>
      </c>
      <c r="K374" s="26">
        <f t="shared" si="24"/>
        <v>79</v>
      </c>
      <c r="L374" s="26">
        <f t="shared" si="24"/>
        <v>78</v>
      </c>
      <c r="M374" s="26">
        <f t="shared" si="24"/>
        <v>79</v>
      </c>
      <c r="N374" s="26">
        <f t="shared" si="24"/>
        <v>71</v>
      </c>
      <c r="O374" s="26">
        <f t="shared" si="24"/>
        <v>48</v>
      </c>
      <c r="P374" s="26">
        <f t="shared" si="24"/>
        <v>53</v>
      </c>
      <c r="Q374" s="26">
        <f t="shared" si="24"/>
        <v>69</v>
      </c>
      <c r="R374" s="26">
        <f t="shared" si="24"/>
        <v>67</v>
      </c>
      <c r="S374" s="26">
        <f t="shared" si="24"/>
        <v>74</v>
      </c>
      <c r="T374" s="26">
        <f t="shared" si="24"/>
        <v>70</v>
      </c>
      <c r="U374" s="26">
        <f t="shared" si="24"/>
        <v>81</v>
      </c>
      <c r="V374" s="26">
        <f t="shared" si="24"/>
        <v>55</v>
      </c>
      <c r="W374" s="26">
        <f t="shared" si="24"/>
        <v>28</v>
      </c>
      <c r="X374" s="26">
        <f t="shared" si="24"/>
        <v>45</v>
      </c>
      <c r="Y374" s="26">
        <f t="shared" si="24"/>
        <v>65</v>
      </c>
      <c r="Z374" s="26">
        <f t="shared" si="24"/>
        <v>83</v>
      </c>
      <c r="AA374" s="26">
        <f t="shared" si="24"/>
        <v>59</v>
      </c>
      <c r="AB374" s="26">
        <f t="shared" si="24"/>
        <v>102</v>
      </c>
      <c r="AC374" s="26">
        <f t="shared" si="24"/>
        <v>84</v>
      </c>
      <c r="AD374" s="26">
        <f t="shared" si="24"/>
        <v>34</v>
      </c>
      <c r="AE374" s="26">
        <f t="shared" si="24"/>
        <v>68</v>
      </c>
      <c r="AF374" s="26">
        <f t="shared" si="24"/>
        <v>60</v>
      </c>
      <c r="AG374" s="26">
        <f t="shared" si="24"/>
        <v>52</v>
      </c>
      <c r="AH374" s="26">
        <f t="shared" si="24"/>
        <v>83</v>
      </c>
      <c r="AI374" s="26">
        <f t="shared" si="24"/>
        <v>55</v>
      </c>
      <c r="AJ374" s="26">
        <f t="shared" si="24"/>
        <v>41</v>
      </c>
    </row>
    <row r="375" spans="1:36" x14ac:dyDescent="0.2">
      <c r="A375" s="26" t="s">
        <v>185</v>
      </c>
      <c r="C375" s="26">
        <f t="shared" si="20"/>
        <v>96</v>
      </c>
      <c r="D375" s="26">
        <f t="shared" si="24"/>
        <v>115</v>
      </c>
      <c r="E375" s="26">
        <f t="shared" si="24"/>
        <v>91</v>
      </c>
      <c r="F375" s="26">
        <f t="shared" si="24"/>
        <v>119</v>
      </c>
      <c r="G375" s="26">
        <f t="shared" si="24"/>
        <v>84</v>
      </c>
      <c r="H375" s="26">
        <f t="shared" si="24"/>
        <v>92</v>
      </c>
      <c r="I375" s="26">
        <f t="shared" si="24"/>
        <v>90</v>
      </c>
      <c r="J375" s="26">
        <f t="shared" si="24"/>
        <v>90</v>
      </c>
      <c r="K375" s="26">
        <f t="shared" si="24"/>
        <v>116</v>
      </c>
      <c r="L375" s="26">
        <f t="shared" si="24"/>
        <v>53</v>
      </c>
      <c r="M375" s="26">
        <f t="shared" si="24"/>
        <v>97</v>
      </c>
      <c r="N375" s="26">
        <f t="shared" si="24"/>
        <v>128</v>
      </c>
      <c r="O375" s="26">
        <f t="shared" si="24"/>
        <v>110</v>
      </c>
      <c r="P375" s="26">
        <f t="shared" si="24"/>
        <v>69</v>
      </c>
      <c r="Q375" s="26">
        <f t="shared" si="24"/>
        <v>95</v>
      </c>
      <c r="R375" s="26">
        <f t="shared" si="24"/>
        <v>82</v>
      </c>
      <c r="S375" s="26">
        <f t="shared" si="24"/>
        <v>113</v>
      </c>
      <c r="T375" s="26">
        <f t="shared" si="24"/>
        <v>84</v>
      </c>
      <c r="U375" s="26">
        <f t="shared" si="24"/>
        <v>57</v>
      </c>
      <c r="V375" s="26">
        <f t="shared" si="24"/>
        <v>91</v>
      </c>
      <c r="W375" s="26">
        <f t="shared" si="24"/>
        <v>79</v>
      </c>
      <c r="X375" s="26">
        <f t="shared" si="24"/>
        <v>74</v>
      </c>
      <c r="Y375" s="26">
        <f t="shared" ref="D375:AJ383" si="25">RANK(Y171,Y$8:Y$194)</f>
        <v>126</v>
      </c>
      <c r="Z375" s="26">
        <f t="shared" si="25"/>
        <v>110</v>
      </c>
      <c r="AA375" s="26">
        <f t="shared" si="25"/>
        <v>86</v>
      </c>
      <c r="AB375" s="26">
        <f t="shared" si="25"/>
        <v>123</v>
      </c>
      <c r="AC375" s="26">
        <f t="shared" si="25"/>
        <v>99</v>
      </c>
      <c r="AD375" s="26">
        <f t="shared" si="25"/>
        <v>84</v>
      </c>
      <c r="AE375" s="26">
        <f t="shared" si="25"/>
        <v>117</v>
      </c>
      <c r="AF375" s="26">
        <f t="shared" si="25"/>
        <v>89</v>
      </c>
      <c r="AG375" s="26">
        <f t="shared" si="25"/>
        <v>140</v>
      </c>
      <c r="AH375" s="26">
        <f t="shared" si="25"/>
        <v>118</v>
      </c>
      <c r="AI375" s="26">
        <f t="shared" si="25"/>
        <v>105</v>
      </c>
      <c r="AJ375" s="26">
        <f t="shared" si="25"/>
        <v>64</v>
      </c>
    </row>
    <row r="376" spans="1:36" x14ac:dyDescent="0.2">
      <c r="A376" s="26" t="s">
        <v>71</v>
      </c>
      <c r="C376" s="26">
        <f t="shared" si="20"/>
        <v>94</v>
      </c>
      <c r="D376" s="26">
        <f t="shared" si="25"/>
        <v>118</v>
      </c>
      <c r="E376" s="26">
        <f t="shared" si="25"/>
        <v>59</v>
      </c>
      <c r="F376" s="26">
        <f t="shared" si="25"/>
        <v>110</v>
      </c>
      <c r="G376" s="26">
        <f t="shared" si="25"/>
        <v>98</v>
      </c>
      <c r="H376" s="26">
        <f t="shared" si="25"/>
        <v>75</v>
      </c>
      <c r="I376" s="26">
        <f t="shared" si="25"/>
        <v>77</v>
      </c>
      <c r="J376" s="26">
        <f t="shared" si="25"/>
        <v>59</v>
      </c>
      <c r="K376" s="26">
        <f t="shared" si="25"/>
        <v>79</v>
      </c>
      <c r="L376" s="26">
        <f t="shared" si="25"/>
        <v>80</v>
      </c>
      <c r="M376" s="26">
        <f t="shared" si="25"/>
        <v>97</v>
      </c>
      <c r="N376" s="26">
        <f t="shared" si="25"/>
        <v>93</v>
      </c>
      <c r="O376" s="26">
        <f t="shared" si="25"/>
        <v>118</v>
      </c>
      <c r="P376" s="26">
        <f t="shared" si="25"/>
        <v>92</v>
      </c>
      <c r="Q376" s="26">
        <f t="shared" si="25"/>
        <v>115</v>
      </c>
      <c r="R376" s="26">
        <f t="shared" si="25"/>
        <v>53</v>
      </c>
      <c r="S376" s="26">
        <f t="shared" si="25"/>
        <v>83</v>
      </c>
      <c r="T376" s="26">
        <f t="shared" si="25"/>
        <v>88</v>
      </c>
      <c r="U376" s="26">
        <f t="shared" si="25"/>
        <v>102</v>
      </c>
      <c r="V376" s="26">
        <f t="shared" si="25"/>
        <v>88</v>
      </c>
      <c r="W376" s="26">
        <f t="shared" si="25"/>
        <v>80</v>
      </c>
      <c r="X376" s="26">
        <f t="shared" si="25"/>
        <v>76</v>
      </c>
      <c r="Y376" s="26">
        <f t="shared" si="25"/>
        <v>112</v>
      </c>
      <c r="Z376" s="26">
        <f t="shared" si="25"/>
        <v>95</v>
      </c>
      <c r="AA376" s="26">
        <f t="shared" si="25"/>
        <v>94</v>
      </c>
      <c r="AB376" s="26">
        <f t="shared" si="25"/>
        <v>103</v>
      </c>
      <c r="AC376" s="26">
        <f t="shared" si="25"/>
        <v>126</v>
      </c>
      <c r="AD376" s="26">
        <f t="shared" si="25"/>
        <v>97</v>
      </c>
      <c r="AE376" s="26">
        <f t="shared" si="25"/>
        <v>79</v>
      </c>
      <c r="AF376" s="26">
        <f t="shared" si="25"/>
        <v>83</v>
      </c>
      <c r="AG376" s="26">
        <f t="shared" si="25"/>
        <v>73</v>
      </c>
      <c r="AH376" s="26">
        <f t="shared" si="25"/>
        <v>120</v>
      </c>
      <c r="AI376" s="26">
        <f t="shared" si="25"/>
        <v>91</v>
      </c>
      <c r="AJ376" s="26">
        <f t="shared" si="25"/>
        <v>73</v>
      </c>
    </row>
    <row r="377" spans="1:36" x14ac:dyDescent="0.2">
      <c r="A377" s="26" t="s">
        <v>186</v>
      </c>
      <c r="C377" s="26">
        <f t="shared" si="20"/>
        <v>178</v>
      </c>
      <c r="D377" s="26">
        <f t="shared" si="25"/>
        <v>133</v>
      </c>
      <c r="E377" s="26">
        <f t="shared" si="25"/>
        <v>157</v>
      </c>
      <c r="F377" s="26">
        <f t="shared" si="25"/>
        <v>138</v>
      </c>
      <c r="G377" s="26">
        <f t="shared" si="25"/>
        <v>153</v>
      </c>
      <c r="H377" s="26">
        <f t="shared" si="25"/>
        <v>141</v>
      </c>
      <c r="I377" s="26">
        <f t="shared" si="25"/>
        <v>158</v>
      </c>
      <c r="J377" s="26">
        <f t="shared" si="25"/>
        <v>114</v>
      </c>
      <c r="K377" s="26">
        <f t="shared" si="25"/>
        <v>149</v>
      </c>
      <c r="L377" s="26">
        <f t="shared" si="25"/>
        <v>155</v>
      </c>
      <c r="M377" s="26">
        <f t="shared" si="25"/>
        <v>144</v>
      </c>
      <c r="N377" s="26">
        <f t="shared" si="25"/>
        <v>145</v>
      </c>
      <c r="O377" s="26">
        <f t="shared" si="25"/>
        <v>151</v>
      </c>
      <c r="P377" s="26">
        <f t="shared" si="25"/>
        <v>152</v>
      </c>
      <c r="Q377" s="26">
        <f t="shared" si="25"/>
        <v>155</v>
      </c>
      <c r="R377" s="26">
        <f t="shared" si="25"/>
        <v>143</v>
      </c>
      <c r="S377" s="26">
        <f t="shared" si="25"/>
        <v>128</v>
      </c>
      <c r="T377" s="26">
        <f t="shared" si="25"/>
        <v>141</v>
      </c>
      <c r="U377" s="26">
        <f t="shared" si="25"/>
        <v>145</v>
      </c>
      <c r="V377" s="26">
        <f t="shared" si="25"/>
        <v>147</v>
      </c>
      <c r="W377" s="26">
        <f t="shared" si="25"/>
        <v>158</v>
      </c>
      <c r="X377" s="26">
        <f t="shared" si="25"/>
        <v>141</v>
      </c>
      <c r="Y377" s="26">
        <f t="shared" si="25"/>
        <v>158</v>
      </c>
      <c r="Z377" s="26">
        <f t="shared" si="25"/>
        <v>149</v>
      </c>
      <c r="AA377" s="26">
        <f t="shared" si="25"/>
        <v>141</v>
      </c>
      <c r="AB377" s="26">
        <f t="shared" si="25"/>
        <v>149</v>
      </c>
      <c r="AC377" s="26">
        <f t="shared" si="25"/>
        <v>144</v>
      </c>
      <c r="AD377" s="26">
        <f t="shared" si="25"/>
        <v>143</v>
      </c>
      <c r="AE377" s="26">
        <f t="shared" si="25"/>
        <v>151</v>
      </c>
      <c r="AF377" s="26">
        <f t="shared" si="25"/>
        <v>137</v>
      </c>
      <c r="AG377" s="26">
        <f t="shared" si="25"/>
        <v>145</v>
      </c>
      <c r="AH377" s="26">
        <f t="shared" si="25"/>
        <v>146</v>
      </c>
      <c r="AI377" s="26">
        <f t="shared" si="25"/>
        <v>156</v>
      </c>
      <c r="AJ377" s="26">
        <f t="shared" si="25"/>
        <v>157</v>
      </c>
    </row>
    <row r="378" spans="1:36" x14ac:dyDescent="0.2">
      <c r="A378" s="26" t="s">
        <v>200</v>
      </c>
      <c r="C378" s="26">
        <f t="shared" si="20"/>
        <v>30</v>
      </c>
      <c r="D378" s="26">
        <f t="shared" si="25"/>
        <v>33</v>
      </c>
      <c r="E378" s="26">
        <f t="shared" si="25"/>
        <v>22</v>
      </c>
      <c r="F378" s="26">
        <f t="shared" si="25"/>
        <v>23</v>
      </c>
      <c r="G378" s="26">
        <f t="shared" si="25"/>
        <v>17</v>
      </c>
      <c r="H378" s="26">
        <f t="shared" si="25"/>
        <v>42</v>
      </c>
      <c r="I378" s="26">
        <f t="shared" si="25"/>
        <v>66</v>
      </c>
      <c r="J378" s="26">
        <f t="shared" si="25"/>
        <v>24</v>
      </c>
      <c r="K378" s="26">
        <f t="shared" si="25"/>
        <v>17</v>
      </c>
      <c r="L378" s="26">
        <f t="shared" si="25"/>
        <v>21</v>
      </c>
      <c r="M378" s="26">
        <f t="shared" si="25"/>
        <v>26</v>
      </c>
      <c r="N378" s="26">
        <f t="shared" si="25"/>
        <v>27</v>
      </c>
      <c r="O378" s="26">
        <f t="shared" si="25"/>
        <v>60</v>
      </c>
      <c r="P378" s="26">
        <f t="shared" si="25"/>
        <v>63</v>
      </c>
      <c r="Q378" s="26">
        <f t="shared" si="25"/>
        <v>45</v>
      </c>
      <c r="R378" s="26">
        <f t="shared" si="25"/>
        <v>6</v>
      </c>
      <c r="S378" s="26">
        <f t="shared" si="25"/>
        <v>31</v>
      </c>
      <c r="T378" s="26">
        <f t="shared" si="25"/>
        <v>12</v>
      </c>
      <c r="U378" s="26">
        <f t="shared" si="25"/>
        <v>10</v>
      </c>
      <c r="V378" s="26">
        <f t="shared" si="25"/>
        <v>71</v>
      </c>
      <c r="W378" s="26">
        <f t="shared" si="25"/>
        <v>55</v>
      </c>
      <c r="X378" s="26">
        <f t="shared" si="25"/>
        <v>26</v>
      </c>
      <c r="Y378" s="26">
        <f t="shared" si="25"/>
        <v>46</v>
      </c>
      <c r="Z378" s="26">
        <f t="shared" si="25"/>
        <v>48</v>
      </c>
      <c r="AA378" s="26">
        <f t="shared" si="25"/>
        <v>29</v>
      </c>
      <c r="AB378" s="26">
        <f t="shared" si="25"/>
        <v>18</v>
      </c>
      <c r="AC378" s="26">
        <f t="shared" si="25"/>
        <v>12</v>
      </c>
      <c r="AD378" s="26">
        <f t="shared" si="25"/>
        <v>39</v>
      </c>
      <c r="AE378" s="26">
        <f t="shared" si="25"/>
        <v>61</v>
      </c>
      <c r="AF378" s="26">
        <f t="shared" si="25"/>
        <v>26</v>
      </c>
      <c r="AG378" s="26">
        <f t="shared" si="25"/>
        <v>60</v>
      </c>
      <c r="AH378" s="26">
        <f t="shared" si="25"/>
        <v>39</v>
      </c>
      <c r="AI378" s="26">
        <f t="shared" si="25"/>
        <v>38</v>
      </c>
      <c r="AJ378" s="26">
        <f t="shared" si="25"/>
        <v>66</v>
      </c>
    </row>
    <row r="379" spans="1:36" x14ac:dyDescent="0.2">
      <c r="A379" s="26" t="s">
        <v>187</v>
      </c>
      <c r="C379" s="26">
        <f t="shared" si="20"/>
        <v>70</v>
      </c>
      <c r="D379" s="26">
        <f t="shared" si="25"/>
        <v>79</v>
      </c>
      <c r="E379" s="26">
        <f t="shared" si="25"/>
        <v>78</v>
      </c>
      <c r="F379" s="26">
        <f t="shared" si="25"/>
        <v>50</v>
      </c>
      <c r="G379" s="26">
        <f t="shared" si="25"/>
        <v>70</v>
      </c>
      <c r="H379" s="26">
        <f t="shared" si="25"/>
        <v>57</v>
      </c>
      <c r="I379" s="26">
        <f t="shared" si="25"/>
        <v>60</v>
      </c>
      <c r="J379" s="26">
        <f t="shared" si="25"/>
        <v>40</v>
      </c>
      <c r="K379" s="26">
        <f t="shared" si="25"/>
        <v>59</v>
      </c>
      <c r="L379" s="26">
        <f t="shared" si="25"/>
        <v>63</v>
      </c>
      <c r="M379" s="26">
        <f t="shared" si="25"/>
        <v>78</v>
      </c>
      <c r="N379" s="26">
        <f t="shared" si="25"/>
        <v>71</v>
      </c>
      <c r="O379" s="26">
        <f t="shared" si="25"/>
        <v>91</v>
      </c>
      <c r="P379" s="26">
        <f t="shared" si="25"/>
        <v>52</v>
      </c>
      <c r="Q379" s="26">
        <f t="shared" si="25"/>
        <v>88</v>
      </c>
      <c r="R379" s="26">
        <f t="shared" si="25"/>
        <v>76</v>
      </c>
      <c r="S379" s="26">
        <f t="shared" si="25"/>
        <v>43</v>
      </c>
      <c r="T379" s="26">
        <f t="shared" si="25"/>
        <v>51</v>
      </c>
      <c r="U379" s="26">
        <f t="shared" si="25"/>
        <v>47</v>
      </c>
      <c r="V379" s="26">
        <f t="shared" si="25"/>
        <v>62</v>
      </c>
      <c r="W379" s="26">
        <f t="shared" si="25"/>
        <v>43</v>
      </c>
      <c r="X379" s="26">
        <f t="shared" si="25"/>
        <v>45</v>
      </c>
      <c r="Y379" s="26">
        <f t="shared" si="25"/>
        <v>78</v>
      </c>
      <c r="Z379" s="26">
        <f t="shared" si="25"/>
        <v>69</v>
      </c>
      <c r="AA379" s="26">
        <f t="shared" si="25"/>
        <v>48</v>
      </c>
      <c r="AB379" s="26">
        <f t="shared" si="25"/>
        <v>66</v>
      </c>
      <c r="AC379" s="26">
        <f t="shared" si="25"/>
        <v>77</v>
      </c>
      <c r="AD379" s="26">
        <f t="shared" si="25"/>
        <v>45</v>
      </c>
      <c r="AE379" s="26">
        <f t="shared" si="25"/>
        <v>59</v>
      </c>
      <c r="AF379" s="26">
        <f t="shared" si="25"/>
        <v>42</v>
      </c>
      <c r="AG379" s="26">
        <f t="shared" si="25"/>
        <v>65</v>
      </c>
      <c r="AH379" s="26">
        <f t="shared" si="25"/>
        <v>70</v>
      </c>
      <c r="AI379" s="26">
        <f t="shared" si="25"/>
        <v>51</v>
      </c>
      <c r="AJ379" s="26">
        <f t="shared" si="25"/>
        <v>54</v>
      </c>
    </row>
    <row r="380" spans="1:36" x14ac:dyDescent="0.2">
      <c r="A380" s="26" t="s">
        <v>188</v>
      </c>
      <c r="C380" s="26">
        <f t="shared" si="20"/>
        <v>137</v>
      </c>
      <c r="D380" s="26">
        <f t="shared" si="25"/>
        <v>133</v>
      </c>
      <c r="E380" s="26">
        <f t="shared" si="25"/>
        <v>157</v>
      </c>
      <c r="F380" s="26">
        <f t="shared" si="25"/>
        <v>138</v>
      </c>
      <c r="G380" s="26">
        <f t="shared" si="25"/>
        <v>137</v>
      </c>
      <c r="H380" s="26">
        <f t="shared" si="25"/>
        <v>141</v>
      </c>
      <c r="I380" s="26">
        <f t="shared" si="25"/>
        <v>120</v>
      </c>
      <c r="J380" s="26">
        <f t="shared" si="25"/>
        <v>114</v>
      </c>
      <c r="K380" s="26">
        <f t="shared" si="25"/>
        <v>117</v>
      </c>
      <c r="L380" s="26">
        <f t="shared" si="25"/>
        <v>155</v>
      </c>
      <c r="M380" s="26">
        <f t="shared" si="25"/>
        <v>111</v>
      </c>
      <c r="N380" s="26">
        <f t="shared" si="25"/>
        <v>115</v>
      </c>
      <c r="O380" s="26">
        <f t="shared" si="25"/>
        <v>116</v>
      </c>
      <c r="P380" s="26">
        <f t="shared" si="25"/>
        <v>152</v>
      </c>
      <c r="Q380" s="26">
        <f t="shared" si="25"/>
        <v>121</v>
      </c>
      <c r="R380" s="26">
        <f t="shared" si="25"/>
        <v>143</v>
      </c>
      <c r="S380" s="26">
        <f t="shared" si="25"/>
        <v>128</v>
      </c>
      <c r="T380" s="26">
        <f t="shared" si="25"/>
        <v>141</v>
      </c>
      <c r="U380" s="26">
        <f t="shared" si="25"/>
        <v>145</v>
      </c>
      <c r="V380" s="26">
        <f t="shared" si="25"/>
        <v>147</v>
      </c>
      <c r="W380" s="26">
        <f t="shared" si="25"/>
        <v>158</v>
      </c>
      <c r="X380" s="26">
        <f t="shared" si="25"/>
        <v>141</v>
      </c>
      <c r="Y380" s="26">
        <f t="shared" si="25"/>
        <v>108</v>
      </c>
      <c r="Z380" s="26">
        <f t="shared" si="25"/>
        <v>102</v>
      </c>
      <c r="AA380" s="26">
        <f t="shared" si="25"/>
        <v>141</v>
      </c>
      <c r="AB380" s="26">
        <f t="shared" si="25"/>
        <v>133</v>
      </c>
      <c r="AC380" s="26">
        <f t="shared" si="25"/>
        <v>144</v>
      </c>
      <c r="AD380" s="26">
        <f t="shared" si="25"/>
        <v>120</v>
      </c>
      <c r="AE380" s="26">
        <f t="shared" si="25"/>
        <v>107</v>
      </c>
      <c r="AF380" s="26">
        <f t="shared" si="25"/>
        <v>137</v>
      </c>
      <c r="AG380" s="26">
        <f t="shared" si="25"/>
        <v>145</v>
      </c>
      <c r="AH380" s="26">
        <f t="shared" si="25"/>
        <v>118</v>
      </c>
      <c r="AI380" s="26">
        <f t="shared" si="25"/>
        <v>150</v>
      </c>
      <c r="AJ380" s="26">
        <f t="shared" si="25"/>
        <v>162</v>
      </c>
    </row>
    <row r="381" spans="1:36" x14ac:dyDescent="0.2">
      <c r="A381" s="26" t="s">
        <v>189</v>
      </c>
      <c r="C381" s="26">
        <f t="shared" si="20"/>
        <v>41</v>
      </c>
      <c r="D381" s="26">
        <f t="shared" si="25"/>
        <v>33</v>
      </c>
      <c r="E381" s="26">
        <f t="shared" si="25"/>
        <v>52</v>
      </c>
      <c r="F381" s="26">
        <f t="shared" si="25"/>
        <v>32</v>
      </c>
      <c r="G381" s="26">
        <f t="shared" si="25"/>
        <v>34</v>
      </c>
      <c r="H381" s="26">
        <f t="shared" si="25"/>
        <v>43</v>
      </c>
      <c r="I381" s="26">
        <f t="shared" si="25"/>
        <v>52</v>
      </c>
      <c r="J381" s="26">
        <f t="shared" si="25"/>
        <v>53</v>
      </c>
      <c r="K381" s="26">
        <f t="shared" si="25"/>
        <v>25</v>
      </c>
      <c r="L381" s="26">
        <f t="shared" si="25"/>
        <v>38</v>
      </c>
      <c r="M381" s="26">
        <f t="shared" si="25"/>
        <v>20</v>
      </c>
      <c r="N381" s="26">
        <f t="shared" si="25"/>
        <v>35</v>
      </c>
      <c r="O381" s="26">
        <f t="shared" si="25"/>
        <v>27</v>
      </c>
      <c r="P381" s="26">
        <f t="shared" si="25"/>
        <v>29</v>
      </c>
      <c r="Q381" s="26">
        <f t="shared" si="25"/>
        <v>26</v>
      </c>
      <c r="R381" s="26">
        <f t="shared" si="25"/>
        <v>41</v>
      </c>
      <c r="S381" s="26">
        <f t="shared" si="25"/>
        <v>32</v>
      </c>
      <c r="T381" s="26">
        <f t="shared" si="25"/>
        <v>37</v>
      </c>
      <c r="U381" s="26">
        <f t="shared" si="25"/>
        <v>38</v>
      </c>
      <c r="V381" s="26">
        <f t="shared" si="25"/>
        <v>36</v>
      </c>
      <c r="W381" s="26">
        <f t="shared" si="25"/>
        <v>48</v>
      </c>
      <c r="X381" s="26">
        <f t="shared" si="25"/>
        <v>42</v>
      </c>
      <c r="Y381" s="26">
        <f t="shared" si="25"/>
        <v>33</v>
      </c>
      <c r="Z381" s="26">
        <f t="shared" si="25"/>
        <v>26</v>
      </c>
      <c r="AA381" s="26">
        <f t="shared" si="25"/>
        <v>36</v>
      </c>
      <c r="AB381" s="26">
        <f t="shared" si="25"/>
        <v>36</v>
      </c>
      <c r="AC381" s="26">
        <f t="shared" si="25"/>
        <v>26</v>
      </c>
      <c r="AD381" s="26">
        <f t="shared" si="25"/>
        <v>55</v>
      </c>
      <c r="AE381" s="26">
        <f t="shared" si="25"/>
        <v>43</v>
      </c>
      <c r="AF381" s="26">
        <f t="shared" si="25"/>
        <v>36</v>
      </c>
      <c r="AG381" s="26">
        <f t="shared" si="25"/>
        <v>42</v>
      </c>
      <c r="AH381" s="26">
        <f t="shared" si="25"/>
        <v>25</v>
      </c>
      <c r="AI381" s="26">
        <f t="shared" si="25"/>
        <v>40</v>
      </c>
      <c r="AJ381" s="26">
        <f t="shared" si="25"/>
        <v>56</v>
      </c>
    </row>
    <row r="382" spans="1:36" x14ac:dyDescent="0.2">
      <c r="A382" s="26" t="s">
        <v>191</v>
      </c>
      <c r="C382" s="26">
        <f t="shared" si="20"/>
        <v>110</v>
      </c>
      <c r="D382" s="26">
        <f t="shared" si="25"/>
        <v>83</v>
      </c>
      <c r="E382" s="26">
        <f t="shared" si="25"/>
        <v>113</v>
      </c>
      <c r="F382" s="26">
        <f t="shared" si="25"/>
        <v>105</v>
      </c>
      <c r="G382" s="26">
        <f t="shared" si="25"/>
        <v>107</v>
      </c>
      <c r="H382" s="26">
        <f t="shared" si="25"/>
        <v>93</v>
      </c>
      <c r="I382" s="26">
        <f t="shared" si="25"/>
        <v>107</v>
      </c>
      <c r="J382" s="26">
        <f t="shared" si="25"/>
        <v>114</v>
      </c>
      <c r="K382" s="26">
        <f t="shared" si="25"/>
        <v>90</v>
      </c>
      <c r="L382" s="26">
        <f t="shared" si="25"/>
        <v>100</v>
      </c>
      <c r="M382" s="26">
        <f t="shared" si="25"/>
        <v>104</v>
      </c>
      <c r="N382" s="26">
        <f t="shared" si="25"/>
        <v>107</v>
      </c>
      <c r="O382" s="26">
        <f t="shared" si="25"/>
        <v>98</v>
      </c>
      <c r="P382" s="26">
        <f t="shared" si="25"/>
        <v>105</v>
      </c>
      <c r="Q382" s="26">
        <f t="shared" si="25"/>
        <v>108</v>
      </c>
      <c r="R382" s="26">
        <f t="shared" si="25"/>
        <v>100</v>
      </c>
      <c r="S382" s="26">
        <f t="shared" si="25"/>
        <v>55</v>
      </c>
      <c r="T382" s="26">
        <f t="shared" si="25"/>
        <v>89</v>
      </c>
      <c r="U382" s="26">
        <f t="shared" si="25"/>
        <v>95</v>
      </c>
      <c r="V382" s="26">
        <f t="shared" si="25"/>
        <v>108</v>
      </c>
      <c r="W382" s="26">
        <f t="shared" si="25"/>
        <v>92</v>
      </c>
      <c r="X382" s="26">
        <f t="shared" si="25"/>
        <v>104</v>
      </c>
      <c r="Y382" s="26">
        <f t="shared" si="25"/>
        <v>86</v>
      </c>
      <c r="Z382" s="26">
        <f t="shared" si="25"/>
        <v>108</v>
      </c>
      <c r="AA382" s="26">
        <f t="shared" si="25"/>
        <v>103</v>
      </c>
      <c r="AB382" s="26">
        <f t="shared" si="25"/>
        <v>90</v>
      </c>
      <c r="AC382" s="26">
        <f t="shared" si="25"/>
        <v>82</v>
      </c>
      <c r="AD382" s="26">
        <f t="shared" si="25"/>
        <v>104</v>
      </c>
      <c r="AE382" s="26">
        <f t="shared" si="25"/>
        <v>115</v>
      </c>
      <c r="AF382" s="26">
        <f t="shared" si="25"/>
        <v>118</v>
      </c>
      <c r="AG382" s="26">
        <f t="shared" si="25"/>
        <v>94</v>
      </c>
      <c r="AH382" s="26">
        <f t="shared" si="25"/>
        <v>110</v>
      </c>
      <c r="AI382" s="26">
        <f t="shared" si="25"/>
        <v>110</v>
      </c>
      <c r="AJ382" s="26">
        <f t="shared" si="25"/>
        <v>93</v>
      </c>
    </row>
    <row r="383" spans="1:36" x14ac:dyDescent="0.2">
      <c r="A383" s="26" t="s">
        <v>192</v>
      </c>
      <c r="C383" s="26">
        <f t="shared" si="20"/>
        <v>15</v>
      </c>
      <c r="D383" s="26">
        <f t="shared" si="25"/>
        <v>16</v>
      </c>
      <c r="E383" s="26">
        <f t="shared" si="25"/>
        <v>25</v>
      </c>
      <c r="F383" s="26">
        <f t="shared" si="25"/>
        <v>24</v>
      </c>
      <c r="G383" s="26">
        <f t="shared" si="25"/>
        <v>51</v>
      </c>
      <c r="H383" s="26">
        <f t="shared" si="25"/>
        <v>28</v>
      </c>
      <c r="I383" s="26">
        <f t="shared" si="25"/>
        <v>33</v>
      </c>
      <c r="J383" s="26">
        <f t="shared" si="25"/>
        <v>34</v>
      </c>
      <c r="K383" s="26">
        <f t="shared" si="25"/>
        <v>16</v>
      </c>
      <c r="L383" s="26">
        <f t="shared" si="25"/>
        <v>43</v>
      </c>
      <c r="M383" s="26">
        <f t="shared" si="25"/>
        <v>2</v>
      </c>
      <c r="N383" s="26">
        <f t="shared" si="25"/>
        <v>22</v>
      </c>
      <c r="O383" s="26">
        <f t="shared" si="25"/>
        <v>1</v>
      </c>
      <c r="P383" s="26">
        <f t="shared" ref="D383:AJ391" si="26">RANK(P179,P$8:P$194)</f>
        <v>46</v>
      </c>
      <c r="Q383" s="26">
        <f t="shared" si="26"/>
        <v>1</v>
      </c>
      <c r="R383" s="26">
        <f t="shared" si="26"/>
        <v>42</v>
      </c>
      <c r="S383" s="26">
        <f t="shared" si="26"/>
        <v>30</v>
      </c>
      <c r="T383" s="26">
        <f t="shared" si="26"/>
        <v>42</v>
      </c>
      <c r="U383" s="26">
        <f t="shared" si="26"/>
        <v>39</v>
      </c>
      <c r="V383" s="26">
        <f t="shared" si="26"/>
        <v>2</v>
      </c>
      <c r="W383" s="26">
        <f t="shared" si="26"/>
        <v>33</v>
      </c>
      <c r="X383" s="26">
        <f t="shared" si="26"/>
        <v>36</v>
      </c>
      <c r="Y383" s="26">
        <f t="shared" si="26"/>
        <v>35</v>
      </c>
      <c r="Z383" s="26">
        <f t="shared" si="26"/>
        <v>19</v>
      </c>
      <c r="AA383" s="26">
        <f t="shared" si="26"/>
        <v>39</v>
      </c>
      <c r="AB383" s="26">
        <f t="shared" si="26"/>
        <v>34</v>
      </c>
      <c r="AC383" s="26">
        <f t="shared" si="26"/>
        <v>23</v>
      </c>
      <c r="AD383" s="26">
        <f t="shared" si="26"/>
        <v>26</v>
      </c>
      <c r="AE383" s="26">
        <f t="shared" si="26"/>
        <v>22</v>
      </c>
      <c r="AF383" s="26">
        <f t="shared" si="26"/>
        <v>34</v>
      </c>
      <c r="AG383" s="26">
        <f t="shared" si="26"/>
        <v>22</v>
      </c>
      <c r="AH383" s="26">
        <f t="shared" si="26"/>
        <v>6</v>
      </c>
      <c r="AI383" s="26">
        <f t="shared" si="26"/>
        <v>37</v>
      </c>
      <c r="AJ383" s="26">
        <f t="shared" si="26"/>
        <v>37</v>
      </c>
    </row>
    <row r="384" spans="1:36" x14ac:dyDescent="0.2">
      <c r="A384" s="26" t="s">
        <v>193</v>
      </c>
      <c r="C384" s="26">
        <f t="shared" si="20"/>
        <v>179</v>
      </c>
      <c r="D384" s="26">
        <f t="shared" si="26"/>
        <v>133</v>
      </c>
      <c r="E384" s="26">
        <f t="shared" si="26"/>
        <v>157</v>
      </c>
      <c r="F384" s="26">
        <f t="shared" si="26"/>
        <v>138</v>
      </c>
      <c r="G384" s="26">
        <f t="shared" si="26"/>
        <v>153</v>
      </c>
      <c r="H384" s="26">
        <f t="shared" si="26"/>
        <v>141</v>
      </c>
      <c r="I384" s="26">
        <f t="shared" si="26"/>
        <v>158</v>
      </c>
      <c r="J384" s="26">
        <f t="shared" si="26"/>
        <v>114</v>
      </c>
      <c r="K384" s="26">
        <f t="shared" si="26"/>
        <v>149</v>
      </c>
      <c r="L384" s="26">
        <f t="shared" si="26"/>
        <v>155</v>
      </c>
      <c r="M384" s="26">
        <f t="shared" si="26"/>
        <v>144</v>
      </c>
      <c r="N384" s="26">
        <f t="shared" si="26"/>
        <v>145</v>
      </c>
      <c r="O384" s="26">
        <f t="shared" si="26"/>
        <v>151</v>
      </c>
      <c r="P384" s="26">
        <f t="shared" si="26"/>
        <v>152</v>
      </c>
      <c r="Q384" s="26">
        <f t="shared" si="26"/>
        <v>155</v>
      </c>
      <c r="R384" s="26">
        <f t="shared" si="26"/>
        <v>143</v>
      </c>
      <c r="S384" s="26">
        <f t="shared" si="26"/>
        <v>128</v>
      </c>
      <c r="T384" s="26">
        <f t="shared" si="26"/>
        <v>141</v>
      </c>
      <c r="U384" s="26">
        <f t="shared" si="26"/>
        <v>145</v>
      </c>
      <c r="V384" s="26">
        <f t="shared" si="26"/>
        <v>147</v>
      </c>
      <c r="W384" s="26">
        <f t="shared" si="26"/>
        <v>158</v>
      </c>
      <c r="X384" s="26">
        <f t="shared" si="26"/>
        <v>141</v>
      </c>
      <c r="Y384" s="26">
        <f t="shared" si="26"/>
        <v>158</v>
      </c>
      <c r="Z384" s="26">
        <f t="shared" si="26"/>
        <v>149</v>
      </c>
      <c r="AA384" s="26">
        <f t="shared" si="26"/>
        <v>141</v>
      </c>
      <c r="AB384" s="26">
        <f t="shared" si="26"/>
        <v>149</v>
      </c>
      <c r="AC384" s="26">
        <f t="shared" si="26"/>
        <v>144</v>
      </c>
      <c r="AD384" s="26">
        <f t="shared" si="26"/>
        <v>143</v>
      </c>
      <c r="AE384" s="26">
        <f t="shared" si="26"/>
        <v>151</v>
      </c>
      <c r="AF384" s="26">
        <f t="shared" si="26"/>
        <v>137</v>
      </c>
      <c r="AG384" s="26">
        <f t="shared" si="26"/>
        <v>145</v>
      </c>
      <c r="AH384" s="26">
        <f t="shared" si="26"/>
        <v>146</v>
      </c>
      <c r="AI384" s="26">
        <f t="shared" si="26"/>
        <v>156</v>
      </c>
      <c r="AJ384" s="26">
        <f t="shared" si="26"/>
        <v>149</v>
      </c>
    </row>
    <row r="385" spans="1:36" x14ac:dyDescent="0.2">
      <c r="A385" s="26" t="s">
        <v>194</v>
      </c>
      <c r="C385" s="26">
        <f t="shared" si="20"/>
        <v>19</v>
      </c>
      <c r="D385" s="26">
        <f t="shared" si="26"/>
        <v>12</v>
      </c>
      <c r="E385" s="26">
        <f t="shared" si="26"/>
        <v>15</v>
      </c>
      <c r="F385" s="26">
        <f t="shared" si="26"/>
        <v>15</v>
      </c>
      <c r="G385" s="26">
        <f t="shared" si="26"/>
        <v>8</v>
      </c>
      <c r="H385" s="26">
        <f t="shared" si="26"/>
        <v>18</v>
      </c>
      <c r="I385" s="26">
        <f t="shared" si="26"/>
        <v>45</v>
      </c>
      <c r="J385" s="26">
        <f t="shared" si="26"/>
        <v>59</v>
      </c>
      <c r="K385" s="26">
        <f t="shared" si="26"/>
        <v>8</v>
      </c>
      <c r="L385" s="26">
        <f t="shared" si="26"/>
        <v>17</v>
      </c>
      <c r="M385" s="26">
        <f t="shared" si="26"/>
        <v>14</v>
      </c>
      <c r="N385" s="26">
        <f t="shared" si="26"/>
        <v>12</v>
      </c>
      <c r="O385" s="26">
        <f t="shared" si="26"/>
        <v>29</v>
      </c>
      <c r="P385" s="26">
        <f t="shared" si="26"/>
        <v>44</v>
      </c>
      <c r="Q385" s="26">
        <f t="shared" si="26"/>
        <v>15</v>
      </c>
      <c r="R385" s="26">
        <f t="shared" si="26"/>
        <v>5</v>
      </c>
      <c r="S385" s="26">
        <f t="shared" si="26"/>
        <v>20</v>
      </c>
      <c r="T385" s="26">
        <f t="shared" si="26"/>
        <v>8</v>
      </c>
      <c r="U385" s="26">
        <f t="shared" si="26"/>
        <v>7</v>
      </c>
      <c r="V385" s="26">
        <f t="shared" si="26"/>
        <v>43</v>
      </c>
      <c r="W385" s="26">
        <f t="shared" si="26"/>
        <v>47</v>
      </c>
      <c r="X385" s="26">
        <f t="shared" si="26"/>
        <v>17</v>
      </c>
      <c r="Y385" s="26">
        <f t="shared" si="26"/>
        <v>18</v>
      </c>
      <c r="Z385" s="26">
        <f t="shared" si="26"/>
        <v>11</v>
      </c>
      <c r="AA385" s="26">
        <f t="shared" si="26"/>
        <v>16</v>
      </c>
      <c r="AB385" s="26">
        <f t="shared" si="26"/>
        <v>12</v>
      </c>
      <c r="AC385" s="26">
        <f t="shared" si="26"/>
        <v>7</v>
      </c>
      <c r="AD385" s="26">
        <f t="shared" si="26"/>
        <v>31</v>
      </c>
      <c r="AE385" s="26">
        <f t="shared" si="26"/>
        <v>16</v>
      </c>
      <c r="AF385" s="26">
        <f t="shared" si="26"/>
        <v>13</v>
      </c>
      <c r="AG385" s="26">
        <f t="shared" si="26"/>
        <v>36</v>
      </c>
      <c r="AH385" s="26">
        <f t="shared" si="26"/>
        <v>26</v>
      </c>
      <c r="AI385" s="26">
        <f t="shared" si="26"/>
        <v>18</v>
      </c>
      <c r="AJ385" s="26">
        <f t="shared" si="26"/>
        <v>44</v>
      </c>
    </row>
    <row r="386" spans="1:36" x14ac:dyDescent="0.2">
      <c r="A386" s="26" t="s">
        <v>195</v>
      </c>
      <c r="C386" s="26">
        <f t="shared" si="20"/>
        <v>81</v>
      </c>
      <c r="D386" s="26">
        <f t="shared" si="26"/>
        <v>58</v>
      </c>
      <c r="E386" s="26">
        <f t="shared" si="26"/>
        <v>68</v>
      </c>
      <c r="F386" s="26">
        <f t="shared" si="26"/>
        <v>73</v>
      </c>
      <c r="G386" s="26">
        <f t="shared" si="26"/>
        <v>80</v>
      </c>
      <c r="H386" s="26">
        <f t="shared" si="26"/>
        <v>101</v>
      </c>
      <c r="I386" s="26">
        <f t="shared" si="26"/>
        <v>86</v>
      </c>
      <c r="J386" s="26">
        <f t="shared" si="26"/>
        <v>59</v>
      </c>
      <c r="K386" s="26">
        <f t="shared" si="26"/>
        <v>71</v>
      </c>
      <c r="L386" s="26">
        <f t="shared" si="26"/>
        <v>54</v>
      </c>
      <c r="M386" s="26">
        <f t="shared" si="26"/>
        <v>74</v>
      </c>
      <c r="N386" s="26">
        <f t="shared" si="26"/>
        <v>80</v>
      </c>
      <c r="O386" s="26">
        <f t="shared" si="26"/>
        <v>80</v>
      </c>
      <c r="P386" s="26">
        <f t="shared" si="26"/>
        <v>67</v>
      </c>
      <c r="Q386" s="26">
        <f t="shared" si="26"/>
        <v>77</v>
      </c>
      <c r="R386" s="26">
        <f t="shared" si="26"/>
        <v>89</v>
      </c>
      <c r="S386" s="26">
        <f t="shared" si="26"/>
        <v>60</v>
      </c>
      <c r="T386" s="26">
        <f t="shared" si="26"/>
        <v>78</v>
      </c>
      <c r="U386" s="26">
        <f t="shared" si="26"/>
        <v>66</v>
      </c>
      <c r="V386" s="26">
        <f t="shared" si="26"/>
        <v>95</v>
      </c>
      <c r="W386" s="26">
        <f t="shared" si="26"/>
        <v>71</v>
      </c>
      <c r="X386" s="26">
        <f t="shared" si="26"/>
        <v>87</v>
      </c>
      <c r="Y386" s="26">
        <f t="shared" si="26"/>
        <v>88</v>
      </c>
      <c r="Z386" s="26">
        <f t="shared" si="26"/>
        <v>72</v>
      </c>
      <c r="AA386" s="26">
        <f t="shared" si="26"/>
        <v>71</v>
      </c>
      <c r="AB386" s="26">
        <f t="shared" si="26"/>
        <v>57</v>
      </c>
      <c r="AC386" s="26">
        <f t="shared" si="26"/>
        <v>69</v>
      </c>
      <c r="AD386" s="26">
        <f t="shared" si="26"/>
        <v>90</v>
      </c>
      <c r="AE386" s="26">
        <f t="shared" si="26"/>
        <v>85</v>
      </c>
      <c r="AF386" s="26">
        <f t="shared" si="26"/>
        <v>70</v>
      </c>
      <c r="AG386" s="26">
        <f t="shared" si="26"/>
        <v>62</v>
      </c>
      <c r="AH386" s="26">
        <f t="shared" si="26"/>
        <v>64</v>
      </c>
      <c r="AI386" s="26">
        <f t="shared" si="26"/>
        <v>89</v>
      </c>
      <c r="AJ386" s="26">
        <f t="shared" si="26"/>
        <v>78</v>
      </c>
    </row>
    <row r="387" spans="1:36" x14ac:dyDescent="0.2">
      <c r="A387" s="26" t="s">
        <v>190</v>
      </c>
      <c r="C387" s="26">
        <f t="shared" si="20"/>
        <v>112</v>
      </c>
      <c r="D387" s="26">
        <f t="shared" si="26"/>
        <v>118</v>
      </c>
      <c r="E387" s="26">
        <f t="shared" si="26"/>
        <v>96</v>
      </c>
      <c r="F387" s="26">
        <f t="shared" si="26"/>
        <v>131</v>
      </c>
      <c r="G387" s="26">
        <f t="shared" si="26"/>
        <v>99</v>
      </c>
      <c r="H387" s="26">
        <f t="shared" si="26"/>
        <v>104</v>
      </c>
      <c r="I387" s="26">
        <f t="shared" si="26"/>
        <v>115</v>
      </c>
      <c r="J387" s="26">
        <f t="shared" si="26"/>
        <v>114</v>
      </c>
      <c r="K387" s="26">
        <f t="shared" si="26"/>
        <v>107</v>
      </c>
      <c r="L387" s="26">
        <f t="shared" si="26"/>
        <v>87</v>
      </c>
      <c r="M387" s="26">
        <f t="shared" si="26"/>
        <v>101</v>
      </c>
      <c r="N387" s="26">
        <f t="shared" si="26"/>
        <v>130</v>
      </c>
      <c r="O387" s="26">
        <f t="shared" si="26"/>
        <v>150</v>
      </c>
      <c r="P387" s="26">
        <f t="shared" si="26"/>
        <v>101</v>
      </c>
      <c r="Q387" s="26">
        <f t="shared" si="26"/>
        <v>128</v>
      </c>
      <c r="R387" s="26">
        <f t="shared" si="26"/>
        <v>96</v>
      </c>
      <c r="S387" s="26">
        <f t="shared" si="26"/>
        <v>128</v>
      </c>
      <c r="T387" s="26">
        <f t="shared" si="26"/>
        <v>86</v>
      </c>
      <c r="U387" s="26">
        <f t="shared" si="26"/>
        <v>73</v>
      </c>
      <c r="V387" s="26">
        <f t="shared" si="26"/>
        <v>144</v>
      </c>
      <c r="W387" s="26">
        <f t="shared" si="26"/>
        <v>104</v>
      </c>
      <c r="X387" s="26">
        <f t="shared" si="26"/>
        <v>101</v>
      </c>
      <c r="Y387" s="26">
        <f t="shared" si="26"/>
        <v>123</v>
      </c>
      <c r="Z387" s="26">
        <f t="shared" si="26"/>
        <v>148</v>
      </c>
      <c r="AA387" s="26">
        <f t="shared" si="26"/>
        <v>135</v>
      </c>
      <c r="AB387" s="26">
        <f t="shared" si="26"/>
        <v>115</v>
      </c>
      <c r="AC387" s="26">
        <f t="shared" si="26"/>
        <v>126</v>
      </c>
      <c r="AD387" s="26">
        <f t="shared" si="26"/>
        <v>104</v>
      </c>
      <c r="AE387" s="26">
        <f t="shared" si="26"/>
        <v>126</v>
      </c>
      <c r="AF387" s="26">
        <f t="shared" si="26"/>
        <v>94</v>
      </c>
      <c r="AG387" s="26">
        <f t="shared" si="26"/>
        <v>102</v>
      </c>
      <c r="AH387" s="26">
        <f t="shared" si="26"/>
        <v>120</v>
      </c>
      <c r="AI387" s="26">
        <f t="shared" si="26"/>
        <v>103</v>
      </c>
      <c r="AJ387" s="26">
        <f t="shared" si="26"/>
        <v>94</v>
      </c>
    </row>
    <row r="388" spans="1:36" x14ac:dyDescent="0.2">
      <c r="A388" s="26" t="s">
        <v>201</v>
      </c>
      <c r="C388" s="26">
        <f t="shared" si="20"/>
        <v>12</v>
      </c>
      <c r="D388" s="26">
        <f t="shared" si="26"/>
        <v>40</v>
      </c>
      <c r="E388" s="26">
        <f t="shared" si="26"/>
        <v>12</v>
      </c>
      <c r="F388" s="26">
        <f t="shared" si="26"/>
        <v>20</v>
      </c>
      <c r="G388" s="26">
        <f t="shared" si="26"/>
        <v>30</v>
      </c>
      <c r="H388" s="26">
        <f t="shared" si="26"/>
        <v>13</v>
      </c>
      <c r="I388" s="26">
        <f t="shared" si="26"/>
        <v>3</v>
      </c>
      <c r="J388" s="26">
        <f t="shared" si="26"/>
        <v>2</v>
      </c>
      <c r="K388" s="26">
        <f t="shared" si="26"/>
        <v>29</v>
      </c>
      <c r="L388" s="26">
        <f t="shared" si="26"/>
        <v>22</v>
      </c>
      <c r="M388" s="26">
        <f t="shared" si="26"/>
        <v>28</v>
      </c>
      <c r="N388" s="26">
        <f t="shared" si="26"/>
        <v>16</v>
      </c>
      <c r="O388" s="26">
        <f t="shared" si="26"/>
        <v>12</v>
      </c>
      <c r="P388" s="26">
        <f t="shared" si="26"/>
        <v>5</v>
      </c>
      <c r="Q388" s="26">
        <f t="shared" si="26"/>
        <v>16</v>
      </c>
      <c r="R388" s="26">
        <f t="shared" si="26"/>
        <v>17</v>
      </c>
      <c r="S388" s="26">
        <f t="shared" si="26"/>
        <v>15</v>
      </c>
      <c r="T388" s="26">
        <f t="shared" si="26"/>
        <v>6</v>
      </c>
      <c r="U388" s="26">
        <f t="shared" si="26"/>
        <v>17</v>
      </c>
      <c r="V388" s="26">
        <f t="shared" si="26"/>
        <v>9</v>
      </c>
      <c r="W388" s="26">
        <f t="shared" si="26"/>
        <v>1</v>
      </c>
      <c r="X388" s="26">
        <f t="shared" si="26"/>
        <v>12</v>
      </c>
      <c r="Y388" s="26">
        <f t="shared" si="26"/>
        <v>16</v>
      </c>
      <c r="Z388" s="26">
        <f t="shared" si="26"/>
        <v>21</v>
      </c>
      <c r="AA388" s="26">
        <f t="shared" si="26"/>
        <v>14</v>
      </c>
      <c r="AB388" s="26">
        <f t="shared" si="26"/>
        <v>45</v>
      </c>
      <c r="AC388" s="26">
        <f t="shared" si="26"/>
        <v>28</v>
      </c>
      <c r="AD388" s="26">
        <f t="shared" si="26"/>
        <v>2</v>
      </c>
      <c r="AE388" s="26">
        <f t="shared" si="26"/>
        <v>14</v>
      </c>
      <c r="AF388" s="26">
        <f t="shared" si="26"/>
        <v>23</v>
      </c>
      <c r="AG388" s="26">
        <f t="shared" si="26"/>
        <v>14</v>
      </c>
      <c r="AH388" s="26">
        <f t="shared" si="26"/>
        <v>33</v>
      </c>
      <c r="AI388" s="26">
        <f t="shared" si="26"/>
        <v>10</v>
      </c>
      <c r="AJ388" s="26">
        <f t="shared" si="26"/>
        <v>1</v>
      </c>
    </row>
    <row r="389" spans="1:36" x14ac:dyDescent="0.2">
      <c r="A389" s="26" t="s">
        <v>202</v>
      </c>
      <c r="C389" s="26">
        <f t="shared" si="20"/>
        <v>141</v>
      </c>
      <c r="D389" s="26">
        <f t="shared" si="26"/>
        <v>133</v>
      </c>
      <c r="E389" s="26">
        <f t="shared" si="26"/>
        <v>137</v>
      </c>
      <c r="F389" s="26">
        <f t="shared" si="26"/>
        <v>138</v>
      </c>
      <c r="G389" s="26">
        <f t="shared" si="26"/>
        <v>153</v>
      </c>
      <c r="H389" s="26">
        <f t="shared" si="26"/>
        <v>141</v>
      </c>
      <c r="I389" s="26">
        <f t="shared" si="26"/>
        <v>120</v>
      </c>
      <c r="J389" s="26">
        <f t="shared" si="26"/>
        <v>114</v>
      </c>
      <c r="K389" s="26">
        <f t="shared" si="26"/>
        <v>149</v>
      </c>
      <c r="L389" s="26">
        <f t="shared" si="26"/>
        <v>144</v>
      </c>
      <c r="M389" s="26">
        <f t="shared" si="26"/>
        <v>144</v>
      </c>
      <c r="N389" s="26">
        <f t="shared" si="26"/>
        <v>145</v>
      </c>
      <c r="O389" s="26">
        <f t="shared" si="26"/>
        <v>114</v>
      </c>
      <c r="P389" s="26">
        <f t="shared" si="26"/>
        <v>135</v>
      </c>
      <c r="Q389" s="26">
        <f t="shared" si="26"/>
        <v>145</v>
      </c>
      <c r="R389" s="26">
        <f t="shared" si="26"/>
        <v>143</v>
      </c>
      <c r="S389" s="26">
        <f t="shared" si="26"/>
        <v>128</v>
      </c>
      <c r="T389" s="26">
        <f t="shared" si="26"/>
        <v>141</v>
      </c>
      <c r="U389" s="26">
        <f t="shared" si="26"/>
        <v>122</v>
      </c>
      <c r="V389" s="26">
        <f t="shared" si="26"/>
        <v>132</v>
      </c>
      <c r="W389" s="26">
        <f t="shared" si="26"/>
        <v>123</v>
      </c>
      <c r="X389" s="26">
        <f t="shared" si="26"/>
        <v>141</v>
      </c>
      <c r="Y389" s="26">
        <f t="shared" si="26"/>
        <v>147</v>
      </c>
      <c r="Z389" s="26">
        <f t="shared" si="26"/>
        <v>119</v>
      </c>
      <c r="AA389" s="26">
        <f t="shared" si="26"/>
        <v>141</v>
      </c>
      <c r="AB389" s="26">
        <f t="shared" si="26"/>
        <v>149</v>
      </c>
      <c r="AC389" s="26">
        <f t="shared" si="26"/>
        <v>144</v>
      </c>
      <c r="AD389" s="26">
        <f t="shared" si="26"/>
        <v>98</v>
      </c>
      <c r="AE389" s="26">
        <f t="shared" si="26"/>
        <v>119</v>
      </c>
      <c r="AF389" s="26">
        <f t="shared" si="26"/>
        <v>137</v>
      </c>
      <c r="AG389" s="26">
        <f t="shared" si="26"/>
        <v>145</v>
      </c>
      <c r="AH389" s="26">
        <f t="shared" si="26"/>
        <v>146</v>
      </c>
      <c r="AI389" s="26">
        <f t="shared" si="26"/>
        <v>136</v>
      </c>
      <c r="AJ389" s="26">
        <f t="shared" si="26"/>
        <v>135</v>
      </c>
    </row>
    <row r="390" spans="1:36" x14ac:dyDescent="0.2">
      <c r="A390" s="26" t="s">
        <v>203</v>
      </c>
      <c r="C390" s="26">
        <f t="shared" si="20"/>
        <v>155</v>
      </c>
      <c r="D390" s="26">
        <f t="shared" si="26"/>
        <v>133</v>
      </c>
      <c r="E390" s="26">
        <f t="shared" si="26"/>
        <v>134</v>
      </c>
      <c r="F390" s="26">
        <f t="shared" si="26"/>
        <v>138</v>
      </c>
      <c r="G390" s="26">
        <f t="shared" si="26"/>
        <v>153</v>
      </c>
      <c r="H390" s="26">
        <f t="shared" si="26"/>
        <v>141</v>
      </c>
      <c r="I390" s="26">
        <f t="shared" si="26"/>
        <v>135</v>
      </c>
      <c r="J390" s="26">
        <f t="shared" si="26"/>
        <v>114</v>
      </c>
      <c r="K390" s="26">
        <f t="shared" si="26"/>
        <v>149</v>
      </c>
      <c r="L390" s="26">
        <f t="shared" si="26"/>
        <v>155</v>
      </c>
      <c r="M390" s="26">
        <f t="shared" si="26"/>
        <v>130</v>
      </c>
      <c r="N390" s="26">
        <f t="shared" si="26"/>
        <v>145</v>
      </c>
      <c r="O390" s="26">
        <f t="shared" si="26"/>
        <v>151</v>
      </c>
      <c r="P390" s="26">
        <f t="shared" si="26"/>
        <v>152</v>
      </c>
      <c r="Q390" s="26">
        <f t="shared" si="26"/>
        <v>155</v>
      </c>
      <c r="R390" s="26">
        <f t="shared" si="26"/>
        <v>127</v>
      </c>
      <c r="S390" s="26">
        <f t="shared" si="26"/>
        <v>128</v>
      </c>
      <c r="T390" s="26">
        <f t="shared" si="26"/>
        <v>141</v>
      </c>
      <c r="U390" s="26">
        <f t="shared" si="26"/>
        <v>145</v>
      </c>
      <c r="V390" s="26">
        <f t="shared" si="26"/>
        <v>147</v>
      </c>
      <c r="W390" s="26">
        <f t="shared" si="26"/>
        <v>133</v>
      </c>
      <c r="X390" s="26">
        <f t="shared" si="26"/>
        <v>118</v>
      </c>
      <c r="Y390" s="26">
        <f t="shared" si="26"/>
        <v>158</v>
      </c>
      <c r="Z390" s="26">
        <f t="shared" si="26"/>
        <v>149</v>
      </c>
      <c r="AA390" s="26">
        <f t="shared" si="26"/>
        <v>141</v>
      </c>
      <c r="AB390" s="26">
        <f t="shared" si="26"/>
        <v>149</v>
      </c>
      <c r="AC390" s="26">
        <f t="shared" si="26"/>
        <v>144</v>
      </c>
      <c r="AD390" s="26">
        <f t="shared" si="26"/>
        <v>143</v>
      </c>
      <c r="AE390" s="26">
        <f t="shared" si="26"/>
        <v>151</v>
      </c>
      <c r="AF390" s="26">
        <f t="shared" si="26"/>
        <v>137</v>
      </c>
      <c r="AG390" s="26">
        <f t="shared" si="26"/>
        <v>145</v>
      </c>
      <c r="AH390" s="26">
        <f t="shared" si="26"/>
        <v>146</v>
      </c>
      <c r="AI390" s="26">
        <f t="shared" si="26"/>
        <v>156</v>
      </c>
      <c r="AJ390" s="26">
        <f t="shared" si="26"/>
        <v>122</v>
      </c>
    </row>
    <row r="391" spans="1:36" x14ac:dyDescent="0.2">
      <c r="A391" s="26" t="s">
        <v>204</v>
      </c>
      <c r="C391" s="26">
        <f t="shared" si="20"/>
        <v>107</v>
      </c>
      <c r="D391" s="26">
        <f t="shared" si="26"/>
        <v>100</v>
      </c>
      <c r="E391" s="26">
        <f t="shared" si="26"/>
        <v>97</v>
      </c>
      <c r="F391" s="26">
        <f t="shared" si="26"/>
        <v>115</v>
      </c>
      <c r="G391" s="26">
        <f t="shared" ref="D391:AJ398" si="27">RANK(G187,G$8:G$194)</f>
        <v>108</v>
      </c>
      <c r="H391" s="26">
        <f t="shared" si="27"/>
        <v>109</v>
      </c>
      <c r="I391" s="26">
        <f t="shared" si="27"/>
        <v>88</v>
      </c>
      <c r="J391" s="26">
        <f t="shared" si="27"/>
        <v>90</v>
      </c>
      <c r="K391" s="26">
        <f t="shared" si="27"/>
        <v>112</v>
      </c>
      <c r="L391" s="26">
        <f t="shared" si="27"/>
        <v>109</v>
      </c>
      <c r="M391" s="26">
        <f t="shared" si="27"/>
        <v>118</v>
      </c>
      <c r="N391" s="26">
        <f t="shared" si="27"/>
        <v>103</v>
      </c>
      <c r="O391" s="26">
        <f t="shared" si="27"/>
        <v>102</v>
      </c>
      <c r="P391" s="26">
        <f t="shared" si="27"/>
        <v>82</v>
      </c>
      <c r="Q391" s="26">
        <f t="shared" si="27"/>
        <v>107</v>
      </c>
      <c r="R391" s="26">
        <f t="shared" si="27"/>
        <v>120</v>
      </c>
      <c r="S391" s="26">
        <f t="shared" si="27"/>
        <v>110</v>
      </c>
      <c r="T391" s="26">
        <f t="shared" si="27"/>
        <v>103</v>
      </c>
      <c r="U391" s="26">
        <f t="shared" si="27"/>
        <v>113</v>
      </c>
      <c r="V391" s="26">
        <f t="shared" si="27"/>
        <v>89</v>
      </c>
      <c r="W391" s="26">
        <f t="shared" si="27"/>
        <v>76</v>
      </c>
      <c r="X391" s="26">
        <f t="shared" si="27"/>
        <v>90</v>
      </c>
      <c r="Y391" s="26">
        <f t="shared" si="27"/>
        <v>77</v>
      </c>
      <c r="Z391" s="26">
        <f t="shared" si="27"/>
        <v>113</v>
      </c>
      <c r="AA391" s="26">
        <f t="shared" si="27"/>
        <v>92</v>
      </c>
      <c r="AB391" s="26">
        <f t="shared" si="27"/>
        <v>111</v>
      </c>
      <c r="AC391" s="26">
        <f t="shared" si="27"/>
        <v>132</v>
      </c>
      <c r="AD391" s="26">
        <f t="shared" si="27"/>
        <v>77</v>
      </c>
      <c r="AE391" s="26">
        <f t="shared" si="27"/>
        <v>109</v>
      </c>
      <c r="AF391" s="26">
        <f t="shared" si="27"/>
        <v>87</v>
      </c>
      <c r="AG391" s="26">
        <f t="shared" si="27"/>
        <v>92</v>
      </c>
      <c r="AH391" s="26">
        <f t="shared" si="27"/>
        <v>100</v>
      </c>
      <c r="AI391" s="26">
        <f t="shared" si="27"/>
        <v>83</v>
      </c>
      <c r="AJ391" s="26">
        <f t="shared" si="27"/>
        <v>95</v>
      </c>
    </row>
    <row r="392" spans="1:36" x14ac:dyDescent="0.2">
      <c r="A392" s="26" t="s">
        <v>177</v>
      </c>
      <c r="C392" s="26">
        <f t="shared" si="20"/>
        <v>35</v>
      </c>
      <c r="D392" s="26">
        <f t="shared" si="27"/>
        <v>40</v>
      </c>
      <c r="E392" s="26">
        <f t="shared" si="27"/>
        <v>79</v>
      </c>
      <c r="F392" s="26">
        <f t="shared" si="27"/>
        <v>12</v>
      </c>
      <c r="G392" s="26">
        <f t="shared" si="27"/>
        <v>92</v>
      </c>
      <c r="H392" s="26">
        <f t="shared" si="27"/>
        <v>51</v>
      </c>
      <c r="I392" s="26">
        <f t="shared" si="27"/>
        <v>58</v>
      </c>
      <c r="J392" s="26">
        <f t="shared" si="27"/>
        <v>90</v>
      </c>
      <c r="K392" s="26">
        <f t="shared" si="27"/>
        <v>50</v>
      </c>
      <c r="L392" s="26">
        <f t="shared" si="27"/>
        <v>89</v>
      </c>
      <c r="M392" s="26">
        <f t="shared" si="27"/>
        <v>50</v>
      </c>
      <c r="N392" s="26">
        <f t="shared" si="27"/>
        <v>5</v>
      </c>
      <c r="O392" s="26">
        <f t="shared" si="27"/>
        <v>9</v>
      </c>
      <c r="P392" s="26">
        <f t="shared" si="27"/>
        <v>80</v>
      </c>
      <c r="Q392" s="26">
        <f t="shared" si="27"/>
        <v>29</v>
      </c>
      <c r="R392" s="26">
        <f t="shared" si="27"/>
        <v>86</v>
      </c>
      <c r="S392" s="26">
        <f t="shared" si="27"/>
        <v>99</v>
      </c>
      <c r="T392" s="26">
        <f t="shared" si="27"/>
        <v>73</v>
      </c>
      <c r="U392" s="26">
        <f t="shared" si="27"/>
        <v>49</v>
      </c>
      <c r="V392" s="26">
        <f t="shared" si="27"/>
        <v>21</v>
      </c>
      <c r="W392" s="26">
        <f t="shared" si="27"/>
        <v>74</v>
      </c>
      <c r="X392" s="26">
        <f t="shared" si="27"/>
        <v>52</v>
      </c>
      <c r="Y392" s="26">
        <f t="shared" si="27"/>
        <v>17</v>
      </c>
      <c r="Z392" s="26">
        <f t="shared" si="27"/>
        <v>8</v>
      </c>
      <c r="AA392" s="26">
        <f t="shared" si="27"/>
        <v>44</v>
      </c>
      <c r="AB392" s="26">
        <f t="shared" si="27"/>
        <v>25</v>
      </c>
      <c r="AC392" s="26">
        <f t="shared" si="27"/>
        <v>72</v>
      </c>
      <c r="AD392" s="26">
        <f t="shared" si="27"/>
        <v>53</v>
      </c>
      <c r="AE392" s="26">
        <f t="shared" si="27"/>
        <v>8</v>
      </c>
      <c r="AF392" s="26">
        <f t="shared" si="27"/>
        <v>72</v>
      </c>
      <c r="AG392" s="26">
        <f t="shared" si="27"/>
        <v>6</v>
      </c>
      <c r="AH392" s="26">
        <f t="shared" si="27"/>
        <v>48</v>
      </c>
      <c r="AI392" s="26">
        <f t="shared" si="27"/>
        <v>52</v>
      </c>
      <c r="AJ392" s="26">
        <f t="shared" si="27"/>
        <v>90</v>
      </c>
    </row>
    <row r="393" spans="1:36" x14ac:dyDescent="0.2">
      <c r="A393" s="26" t="s">
        <v>206</v>
      </c>
      <c r="C393" s="26">
        <f t="shared" si="20"/>
        <v>76</v>
      </c>
      <c r="D393" s="26">
        <f t="shared" si="27"/>
        <v>92</v>
      </c>
      <c r="E393" s="26">
        <f t="shared" si="27"/>
        <v>35</v>
      </c>
      <c r="F393" s="26">
        <f t="shared" si="27"/>
        <v>97</v>
      </c>
      <c r="G393" s="26">
        <f t="shared" si="27"/>
        <v>46</v>
      </c>
      <c r="H393" s="26">
        <f t="shared" si="27"/>
        <v>76</v>
      </c>
      <c r="I393" s="26">
        <f t="shared" si="27"/>
        <v>101</v>
      </c>
      <c r="J393" s="26">
        <f t="shared" si="27"/>
        <v>114</v>
      </c>
      <c r="K393" s="26">
        <f t="shared" si="27"/>
        <v>77</v>
      </c>
      <c r="L393" s="26">
        <f t="shared" si="27"/>
        <v>61</v>
      </c>
      <c r="M393" s="26">
        <f t="shared" si="27"/>
        <v>77</v>
      </c>
      <c r="N393" s="26">
        <f t="shared" si="27"/>
        <v>86</v>
      </c>
      <c r="O393" s="26">
        <f t="shared" si="27"/>
        <v>64</v>
      </c>
      <c r="P393" s="26">
        <f t="shared" si="27"/>
        <v>93</v>
      </c>
      <c r="Q393" s="26">
        <f t="shared" si="27"/>
        <v>84</v>
      </c>
      <c r="R393" s="26">
        <f t="shared" si="27"/>
        <v>31</v>
      </c>
      <c r="S393" s="26">
        <f t="shared" si="27"/>
        <v>105</v>
      </c>
      <c r="T393" s="26">
        <f t="shared" si="27"/>
        <v>48</v>
      </c>
      <c r="U393" s="26">
        <f t="shared" si="27"/>
        <v>64</v>
      </c>
      <c r="V393" s="26">
        <f t="shared" si="27"/>
        <v>103</v>
      </c>
      <c r="W393" s="26">
        <f t="shared" si="27"/>
        <v>99</v>
      </c>
      <c r="X393" s="26">
        <f t="shared" si="27"/>
        <v>73</v>
      </c>
      <c r="Y393" s="26">
        <f t="shared" si="27"/>
        <v>101</v>
      </c>
      <c r="Z393" s="26">
        <f t="shared" si="27"/>
        <v>113</v>
      </c>
      <c r="AA393" s="26">
        <f t="shared" si="27"/>
        <v>72</v>
      </c>
      <c r="AB393" s="26">
        <f t="shared" si="27"/>
        <v>83</v>
      </c>
      <c r="AC393" s="26">
        <f t="shared" si="27"/>
        <v>66</v>
      </c>
      <c r="AD393" s="26">
        <f t="shared" si="27"/>
        <v>87</v>
      </c>
      <c r="AE393" s="26">
        <f t="shared" si="27"/>
        <v>105</v>
      </c>
      <c r="AF393" s="26">
        <f t="shared" si="27"/>
        <v>89</v>
      </c>
      <c r="AG393" s="26">
        <f t="shared" si="27"/>
        <v>67</v>
      </c>
      <c r="AH393" s="26">
        <f t="shared" si="27"/>
        <v>95</v>
      </c>
      <c r="AI393" s="26">
        <f t="shared" si="27"/>
        <v>99</v>
      </c>
      <c r="AJ393" s="26">
        <f t="shared" si="27"/>
        <v>84</v>
      </c>
    </row>
    <row r="394" spans="1:36" x14ac:dyDescent="0.2">
      <c r="A394" s="26" t="s">
        <v>207</v>
      </c>
      <c r="C394" s="26">
        <f t="shared" si="20"/>
        <v>52</v>
      </c>
      <c r="D394" s="26">
        <f t="shared" si="27"/>
        <v>35</v>
      </c>
      <c r="E394" s="26">
        <f t="shared" si="27"/>
        <v>44</v>
      </c>
      <c r="F394" s="26">
        <f t="shared" si="27"/>
        <v>48</v>
      </c>
      <c r="G394" s="26">
        <f t="shared" si="27"/>
        <v>47</v>
      </c>
      <c r="H394" s="26">
        <f t="shared" si="27"/>
        <v>41</v>
      </c>
      <c r="I394" s="26">
        <f t="shared" si="27"/>
        <v>61</v>
      </c>
      <c r="J394" s="26">
        <f t="shared" si="27"/>
        <v>34</v>
      </c>
      <c r="K394" s="26">
        <f t="shared" si="27"/>
        <v>40</v>
      </c>
      <c r="L394" s="26">
        <f t="shared" si="27"/>
        <v>56</v>
      </c>
      <c r="M394" s="26">
        <f t="shared" si="27"/>
        <v>48</v>
      </c>
      <c r="N394" s="26">
        <f t="shared" si="27"/>
        <v>46</v>
      </c>
      <c r="O394" s="26">
        <f t="shared" si="27"/>
        <v>61</v>
      </c>
      <c r="P394" s="26">
        <f t="shared" si="27"/>
        <v>68</v>
      </c>
      <c r="Q394" s="26">
        <f t="shared" si="27"/>
        <v>47</v>
      </c>
      <c r="R394" s="26">
        <f t="shared" si="27"/>
        <v>27</v>
      </c>
      <c r="S394" s="26">
        <f t="shared" si="27"/>
        <v>48</v>
      </c>
      <c r="T394" s="26">
        <f t="shared" si="27"/>
        <v>44</v>
      </c>
      <c r="U394" s="26">
        <f t="shared" si="27"/>
        <v>59</v>
      </c>
      <c r="V394" s="26">
        <f t="shared" si="27"/>
        <v>56</v>
      </c>
      <c r="W394" s="26">
        <f t="shared" si="27"/>
        <v>72</v>
      </c>
      <c r="X394" s="26">
        <f t="shared" si="27"/>
        <v>55</v>
      </c>
      <c r="Y394" s="26">
        <f t="shared" si="27"/>
        <v>55</v>
      </c>
      <c r="Z394" s="26">
        <f t="shared" si="27"/>
        <v>39</v>
      </c>
      <c r="AA394" s="26">
        <f t="shared" si="27"/>
        <v>46</v>
      </c>
      <c r="AB394" s="26">
        <f t="shared" si="27"/>
        <v>44</v>
      </c>
      <c r="AC394" s="26">
        <f t="shared" si="27"/>
        <v>31</v>
      </c>
      <c r="AD394" s="26">
        <f t="shared" si="27"/>
        <v>52</v>
      </c>
      <c r="AE394" s="26">
        <f t="shared" si="27"/>
        <v>37</v>
      </c>
      <c r="AF394" s="26">
        <f t="shared" si="27"/>
        <v>43</v>
      </c>
      <c r="AG394" s="26">
        <f t="shared" si="27"/>
        <v>56</v>
      </c>
      <c r="AH394" s="26">
        <f t="shared" si="27"/>
        <v>43</v>
      </c>
      <c r="AI394" s="26">
        <f t="shared" si="27"/>
        <v>43</v>
      </c>
      <c r="AJ394" s="26">
        <f t="shared" si="27"/>
        <v>76</v>
      </c>
    </row>
    <row r="395" spans="1:36" x14ac:dyDescent="0.2">
      <c r="A395" s="26" t="s">
        <v>181</v>
      </c>
      <c r="C395" s="26">
        <f t="shared" si="20"/>
        <v>29</v>
      </c>
      <c r="D395" s="26">
        <f t="shared" si="27"/>
        <v>17</v>
      </c>
      <c r="E395" s="26">
        <f t="shared" si="27"/>
        <v>34</v>
      </c>
      <c r="F395" s="26">
        <f t="shared" si="27"/>
        <v>14</v>
      </c>
      <c r="G395" s="26">
        <f t="shared" si="27"/>
        <v>42</v>
      </c>
      <c r="H395" s="26">
        <f t="shared" si="27"/>
        <v>17</v>
      </c>
      <c r="I395" s="26">
        <f t="shared" si="27"/>
        <v>47</v>
      </c>
      <c r="J395" s="26">
        <f t="shared" si="27"/>
        <v>27</v>
      </c>
      <c r="K395" s="26">
        <f t="shared" si="27"/>
        <v>20</v>
      </c>
      <c r="L395" s="26">
        <f t="shared" si="27"/>
        <v>29</v>
      </c>
      <c r="M395" s="26">
        <f t="shared" si="27"/>
        <v>24</v>
      </c>
      <c r="N395" s="26">
        <f t="shared" si="27"/>
        <v>14</v>
      </c>
      <c r="O395" s="26">
        <f t="shared" si="27"/>
        <v>32</v>
      </c>
      <c r="P395" s="26">
        <f t="shared" si="27"/>
        <v>36</v>
      </c>
      <c r="Q395" s="26">
        <f t="shared" si="27"/>
        <v>39</v>
      </c>
      <c r="R395" s="26">
        <f t="shared" si="27"/>
        <v>25</v>
      </c>
      <c r="S395" s="26">
        <f t="shared" si="27"/>
        <v>9</v>
      </c>
      <c r="T395" s="26">
        <f t="shared" si="27"/>
        <v>18</v>
      </c>
      <c r="U395" s="26">
        <f t="shared" si="27"/>
        <v>27</v>
      </c>
      <c r="V395" s="26">
        <f t="shared" si="27"/>
        <v>41</v>
      </c>
      <c r="W395" s="26">
        <f t="shared" si="27"/>
        <v>58</v>
      </c>
      <c r="X395" s="26">
        <f t="shared" si="27"/>
        <v>21</v>
      </c>
      <c r="Y395" s="26">
        <f t="shared" si="27"/>
        <v>30</v>
      </c>
      <c r="Z395" s="26">
        <f t="shared" si="27"/>
        <v>20</v>
      </c>
      <c r="AA395" s="26">
        <f t="shared" si="27"/>
        <v>18</v>
      </c>
      <c r="AB395" s="26">
        <f t="shared" si="27"/>
        <v>13</v>
      </c>
      <c r="AC395" s="26">
        <f t="shared" si="27"/>
        <v>20</v>
      </c>
      <c r="AD395" s="26">
        <f t="shared" si="27"/>
        <v>20</v>
      </c>
      <c r="AE395" s="26">
        <f t="shared" si="27"/>
        <v>25</v>
      </c>
      <c r="AF395" s="26">
        <f t="shared" si="27"/>
        <v>14</v>
      </c>
      <c r="AG395" s="26">
        <f t="shared" si="27"/>
        <v>24</v>
      </c>
      <c r="AH395" s="26">
        <f t="shared" si="27"/>
        <v>20</v>
      </c>
      <c r="AI395" s="26">
        <f t="shared" si="27"/>
        <v>19</v>
      </c>
      <c r="AJ395" s="26">
        <f t="shared" si="27"/>
        <v>57</v>
      </c>
    </row>
    <row r="396" spans="1:36" x14ac:dyDescent="0.2">
      <c r="A396" s="26" t="s">
        <v>240</v>
      </c>
      <c r="C396" s="26">
        <f t="shared" si="20"/>
        <v>132</v>
      </c>
      <c r="D396" s="26">
        <f t="shared" si="27"/>
        <v>133</v>
      </c>
      <c r="E396" s="26">
        <f t="shared" si="27"/>
        <v>93</v>
      </c>
      <c r="F396" s="26">
        <f t="shared" si="27"/>
        <v>93</v>
      </c>
      <c r="G396" s="26">
        <f t="shared" si="27"/>
        <v>121</v>
      </c>
      <c r="H396" s="26">
        <f t="shared" si="27"/>
        <v>121</v>
      </c>
      <c r="I396" s="26">
        <f t="shared" si="27"/>
        <v>117</v>
      </c>
      <c r="J396" s="26">
        <f t="shared" si="27"/>
        <v>75</v>
      </c>
      <c r="K396" s="26">
        <f t="shared" si="27"/>
        <v>145</v>
      </c>
      <c r="L396" s="26">
        <f t="shared" si="27"/>
        <v>135</v>
      </c>
      <c r="M396" s="26">
        <f t="shared" si="27"/>
        <v>127</v>
      </c>
      <c r="N396" s="26">
        <f t="shared" si="27"/>
        <v>135</v>
      </c>
      <c r="O396" s="26">
        <f t="shared" si="27"/>
        <v>107</v>
      </c>
      <c r="P396" s="26">
        <f t="shared" si="27"/>
        <v>151</v>
      </c>
      <c r="Q396" s="26">
        <f t="shared" si="27"/>
        <v>123</v>
      </c>
      <c r="R396" s="26">
        <f t="shared" si="27"/>
        <v>118</v>
      </c>
      <c r="S396" s="26">
        <f t="shared" si="27"/>
        <v>128</v>
      </c>
      <c r="T396" s="26">
        <f t="shared" si="27"/>
        <v>131</v>
      </c>
      <c r="U396" s="26">
        <f t="shared" si="27"/>
        <v>141</v>
      </c>
      <c r="V396" s="26">
        <f t="shared" si="27"/>
        <v>130</v>
      </c>
      <c r="W396" s="26">
        <f t="shared" si="27"/>
        <v>157</v>
      </c>
      <c r="X396" s="26">
        <f t="shared" si="27"/>
        <v>123</v>
      </c>
      <c r="Y396" s="26">
        <f t="shared" si="27"/>
        <v>154</v>
      </c>
      <c r="Z396" s="26">
        <f t="shared" si="27"/>
        <v>147</v>
      </c>
      <c r="AA396" s="26">
        <f t="shared" si="27"/>
        <v>140</v>
      </c>
      <c r="AB396" s="26">
        <f t="shared" si="27"/>
        <v>149</v>
      </c>
      <c r="AC396" s="26">
        <f t="shared" si="27"/>
        <v>132</v>
      </c>
      <c r="AD396" s="26">
        <f t="shared" si="27"/>
        <v>114</v>
      </c>
      <c r="AE396" s="26">
        <f t="shared" si="27"/>
        <v>150</v>
      </c>
      <c r="AF396" s="26">
        <f t="shared" si="27"/>
        <v>129</v>
      </c>
      <c r="AG396" s="26">
        <f t="shared" si="27"/>
        <v>138</v>
      </c>
      <c r="AH396" s="26">
        <f t="shared" si="27"/>
        <v>146</v>
      </c>
      <c r="AI396" s="26">
        <f t="shared" si="27"/>
        <v>139</v>
      </c>
      <c r="AJ396" s="26">
        <f t="shared" si="27"/>
        <v>118</v>
      </c>
    </row>
    <row r="397" spans="1:36" x14ac:dyDescent="0.2">
      <c r="A397" s="26" t="s">
        <v>255</v>
      </c>
      <c r="C397" s="26">
        <f t="shared" si="20"/>
        <v>185</v>
      </c>
      <c r="D397" s="26">
        <f t="shared" si="27"/>
        <v>133</v>
      </c>
      <c r="E397" s="26">
        <f t="shared" si="27"/>
        <v>157</v>
      </c>
      <c r="F397" s="26">
        <f t="shared" si="27"/>
        <v>138</v>
      </c>
      <c r="G397" s="26">
        <f t="shared" si="27"/>
        <v>153</v>
      </c>
      <c r="H397" s="26">
        <f t="shared" si="27"/>
        <v>141</v>
      </c>
      <c r="I397" s="26">
        <f t="shared" si="27"/>
        <v>158</v>
      </c>
      <c r="J397" s="26">
        <f t="shared" si="27"/>
        <v>114</v>
      </c>
      <c r="K397" s="26">
        <f t="shared" si="27"/>
        <v>149</v>
      </c>
      <c r="L397" s="26">
        <f t="shared" si="27"/>
        <v>155</v>
      </c>
      <c r="M397" s="26">
        <f t="shared" si="27"/>
        <v>144</v>
      </c>
      <c r="N397" s="26">
        <f t="shared" si="27"/>
        <v>145</v>
      </c>
      <c r="O397" s="26">
        <f t="shared" si="27"/>
        <v>151</v>
      </c>
      <c r="P397" s="26">
        <f t="shared" si="27"/>
        <v>152</v>
      </c>
      <c r="Q397" s="26">
        <f t="shared" si="27"/>
        <v>155</v>
      </c>
      <c r="R397" s="26">
        <f t="shared" si="27"/>
        <v>143</v>
      </c>
      <c r="S397" s="26">
        <f t="shared" si="27"/>
        <v>128</v>
      </c>
      <c r="T397" s="26">
        <f t="shared" si="27"/>
        <v>141</v>
      </c>
      <c r="U397" s="26">
        <f t="shared" si="27"/>
        <v>145</v>
      </c>
      <c r="V397" s="26">
        <f t="shared" si="27"/>
        <v>147</v>
      </c>
      <c r="W397" s="26">
        <f t="shared" si="27"/>
        <v>158</v>
      </c>
      <c r="X397" s="26">
        <f t="shared" si="27"/>
        <v>141</v>
      </c>
      <c r="Y397" s="26">
        <f t="shared" si="27"/>
        <v>158</v>
      </c>
      <c r="Z397" s="26">
        <f t="shared" si="27"/>
        <v>149</v>
      </c>
      <c r="AA397" s="26">
        <f t="shared" si="27"/>
        <v>141</v>
      </c>
      <c r="AB397" s="26">
        <f t="shared" si="27"/>
        <v>149</v>
      </c>
      <c r="AC397" s="26">
        <f t="shared" si="27"/>
        <v>144</v>
      </c>
      <c r="AD397" s="26">
        <f t="shared" si="27"/>
        <v>143</v>
      </c>
      <c r="AE397" s="26">
        <f t="shared" si="27"/>
        <v>151</v>
      </c>
      <c r="AF397" s="26">
        <f t="shared" si="27"/>
        <v>137</v>
      </c>
      <c r="AG397" s="26">
        <f t="shared" si="27"/>
        <v>145</v>
      </c>
      <c r="AH397" s="26">
        <f t="shared" si="27"/>
        <v>146</v>
      </c>
      <c r="AI397" s="26">
        <f t="shared" si="27"/>
        <v>156</v>
      </c>
      <c r="AJ397" s="26">
        <f t="shared" si="27"/>
        <v>162</v>
      </c>
    </row>
    <row r="398" spans="1:36" x14ac:dyDescent="0.2">
      <c r="A398" s="26" t="s">
        <v>257</v>
      </c>
      <c r="C398" s="26">
        <f t="shared" si="20"/>
        <v>68</v>
      </c>
      <c r="D398" s="26">
        <f t="shared" si="27"/>
        <v>55</v>
      </c>
      <c r="E398" s="26">
        <f t="shared" si="27"/>
        <v>58</v>
      </c>
      <c r="F398" s="26">
        <f t="shared" si="27"/>
        <v>63</v>
      </c>
      <c r="G398" s="26">
        <f t="shared" si="27"/>
        <v>64</v>
      </c>
      <c r="H398" s="26">
        <f t="shared" si="27"/>
        <v>78</v>
      </c>
      <c r="I398" s="26">
        <f t="shared" si="27"/>
        <v>44</v>
      </c>
      <c r="J398" s="26">
        <f t="shared" si="27"/>
        <v>90</v>
      </c>
      <c r="K398" s="26">
        <f t="shared" si="27"/>
        <v>56</v>
      </c>
      <c r="L398" s="26">
        <f t="shared" si="27"/>
        <v>40</v>
      </c>
      <c r="M398" s="26">
        <f t="shared" si="27"/>
        <v>56</v>
      </c>
      <c r="N398" s="26">
        <f t="shared" si="27"/>
        <v>67</v>
      </c>
      <c r="O398" s="26">
        <f t="shared" si="27"/>
        <v>76</v>
      </c>
      <c r="P398" s="26">
        <f t="shared" si="27"/>
        <v>35</v>
      </c>
      <c r="Q398" s="26">
        <f t="shared" si="27"/>
        <v>67</v>
      </c>
      <c r="R398" s="26">
        <f t="shared" si="27"/>
        <v>81</v>
      </c>
      <c r="S398" s="26">
        <f t="shared" si="27"/>
        <v>52</v>
      </c>
      <c r="T398" s="26">
        <f t="shared" si="27"/>
        <v>62</v>
      </c>
      <c r="U398" s="26">
        <f t="shared" si="27"/>
        <v>52</v>
      </c>
      <c r="V398" s="26">
        <f t="shared" si="27"/>
        <v>69</v>
      </c>
      <c r="W398" s="26">
        <f t="shared" si="27"/>
        <v>57</v>
      </c>
      <c r="X398" s="26">
        <f t="shared" si="27"/>
        <v>57</v>
      </c>
      <c r="Y398" s="26">
        <f t="shared" si="27"/>
        <v>71</v>
      </c>
      <c r="Z398" s="26">
        <f t="shared" si="27"/>
        <v>70</v>
      </c>
      <c r="AA398" s="26">
        <f t="shared" si="27"/>
        <v>82</v>
      </c>
      <c r="AB398" s="26">
        <f t="shared" si="27"/>
        <v>82</v>
      </c>
      <c r="AC398" s="26">
        <f t="shared" si="27"/>
        <v>69</v>
      </c>
      <c r="AD398" s="26">
        <f t="shared" si="27"/>
        <v>57</v>
      </c>
      <c r="AE398" s="26">
        <f t="shared" ref="AE398:AJ398" si="28">RANK(AE194,AE$8:AE$194)</f>
        <v>74</v>
      </c>
      <c r="AF398" s="26">
        <f t="shared" si="28"/>
        <v>78</v>
      </c>
      <c r="AG398" s="26">
        <f t="shared" si="28"/>
        <v>74</v>
      </c>
      <c r="AH398" s="26">
        <f t="shared" si="28"/>
        <v>63</v>
      </c>
      <c r="AI398" s="26">
        <f t="shared" si="28"/>
        <v>57</v>
      </c>
      <c r="AJ398" s="26">
        <f t="shared" si="28"/>
        <v>53</v>
      </c>
    </row>
    <row r="399" spans="1:36" x14ac:dyDescent="0.2">
      <c r="A399" s="26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</row>
    <row r="400" spans="1:36" x14ac:dyDescent="0.2">
      <c r="A400" s="26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</row>
    <row r="401" spans="1:34" x14ac:dyDescent="0.2">
      <c r="A401" s="2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</row>
    <row r="402" spans="1:34" x14ac:dyDescent="0.2">
      <c r="A402" s="26"/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</row>
    <row r="403" spans="1:34" x14ac:dyDescent="0.2">
      <c r="A403" s="26"/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</row>
    <row r="404" spans="1:34" x14ac:dyDescent="0.2">
      <c r="A404" s="26"/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</row>
    <row r="405" spans="1:34" x14ac:dyDescent="0.2">
      <c r="A405" s="26"/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</row>
    <row r="406" spans="1:34" x14ac:dyDescent="0.2">
      <c r="A406" s="26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</row>
    <row r="407" spans="1:34" x14ac:dyDescent="0.2">
      <c r="A407" s="26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</row>
    <row r="408" spans="1:34" x14ac:dyDescent="0.2">
      <c r="A408" s="26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</row>
    <row r="409" spans="1:34" x14ac:dyDescent="0.2">
      <c r="A409" s="26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</row>
    <row r="410" spans="1:34" x14ac:dyDescent="0.2">
      <c r="A410" s="26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</row>
    <row r="411" spans="1:34" x14ac:dyDescent="0.2">
      <c r="C411" s="26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</row>
    <row r="412" spans="1:34" x14ac:dyDescent="0.2"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</row>
    <row r="413" spans="1:34" x14ac:dyDescent="0.2"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</row>
    <row r="414" spans="1:34" x14ac:dyDescent="0.2">
      <c r="C414" s="26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  <c r="AH414" s="26"/>
    </row>
    <row r="415" spans="1:34" x14ac:dyDescent="0.2"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</row>
    <row r="416" spans="1:34" x14ac:dyDescent="0.2"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  <c r="AH416" s="26"/>
    </row>
    <row r="417" spans="3:34" x14ac:dyDescent="0.2"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</row>
    <row r="418" spans="3:34" x14ac:dyDescent="0.2"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</row>
    <row r="419" spans="3:34" x14ac:dyDescent="0.2">
      <c r="C419" s="26"/>
      <c r="D419" s="26"/>
      <c r="E419" s="26"/>
      <c r="F419" s="26"/>
      <c r="G419" s="26"/>
      <c r="H419" s="26"/>
      <c r="I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  <c r="AH419" s="2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410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ColWidth="9.140625" defaultRowHeight="12.75" x14ac:dyDescent="0.2"/>
  <cols>
    <col min="1" max="1" width="43.85546875" style="2" bestFit="1" customWidth="1"/>
    <col min="2" max="2" width="8.85546875" style="2" customWidth="1"/>
    <col min="3" max="3" width="10.85546875" style="2" customWidth="1"/>
    <col min="4" max="34" width="10.7109375" style="2" customWidth="1"/>
    <col min="35" max="36" width="11.7109375" style="2" customWidth="1"/>
    <col min="37" max="37" width="9.140625" style="2"/>
    <col min="38" max="39" width="10.7109375" style="2" customWidth="1"/>
    <col min="40" max="16384" width="9.140625" style="2"/>
  </cols>
  <sheetData>
    <row r="1" spans="1:42" x14ac:dyDescent="0.2">
      <c r="A1" s="27" t="s">
        <v>222</v>
      </c>
      <c r="D1" s="2" t="s">
        <v>259</v>
      </c>
      <c r="G1" s="26"/>
    </row>
    <row r="2" spans="1:42" x14ac:dyDescent="0.2">
      <c r="A2" s="26" t="s">
        <v>209</v>
      </c>
      <c r="D2" s="28"/>
      <c r="E2" s="28"/>
      <c r="F2" s="28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spans="1:42" x14ac:dyDescent="0.2">
      <c r="A3" s="26" t="s">
        <v>210</v>
      </c>
      <c r="D3" s="28"/>
      <c r="E3" s="28"/>
      <c r="F3" s="28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</row>
    <row r="4" spans="1:42" ht="38.25" x14ac:dyDescent="0.2">
      <c r="A4" s="30" t="s">
        <v>211</v>
      </c>
      <c r="B4" s="24" t="s">
        <v>258</v>
      </c>
      <c r="C4" s="24" t="s">
        <v>0</v>
      </c>
      <c r="D4" s="24" t="s">
        <v>17</v>
      </c>
      <c r="E4" s="24" t="s">
        <v>18</v>
      </c>
      <c r="F4" s="24" t="s">
        <v>19</v>
      </c>
      <c r="G4" s="24" t="s">
        <v>20</v>
      </c>
      <c r="H4" s="24" t="s">
        <v>21</v>
      </c>
      <c r="I4" s="24" t="s">
        <v>2</v>
      </c>
      <c r="J4" s="24" t="s">
        <v>3</v>
      </c>
      <c r="K4" s="24" t="s">
        <v>22</v>
      </c>
      <c r="L4" s="24" t="s">
        <v>23</v>
      </c>
      <c r="M4" s="24" t="s">
        <v>24</v>
      </c>
      <c r="N4" s="24" t="s">
        <v>25</v>
      </c>
      <c r="O4" s="24" t="s">
        <v>4</v>
      </c>
      <c r="P4" s="24" t="s">
        <v>5</v>
      </c>
      <c r="Q4" s="24" t="s">
        <v>6</v>
      </c>
      <c r="R4" s="24" t="s">
        <v>26</v>
      </c>
      <c r="S4" s="24" t="s">
        <v>27</v>
      </c>
      <c r="T4" s="24" t="s">
        <v>28</v>
      </c>
      <c r="U4" s="24" t="s">
        <v>29</v>
      </c>
      <c r="V4" s="24" t="s">
        <v>7</v>
      </c>
      <c r="W4" s="24" t="s">
        <v>8</v>
      </c>
      <c r="X4" s="24" t="s">
        <v>30</v>
      </c>
      <c r="Y4" s="24" t="s">
        <v>9</v>
      </c>
      <c r="Z4" s="24" t="s">
        <v>10</v>
      </c>
      <c r="AA4" s="24" t="s">
        <v>31</v>
      </c>
      <c r="AB4" s="24" t="s">
        <v>11</v>
      </c>
      <c r="AC4" s="24" t="s">
        <v>32</v>
      </c>
      <c r="AD4" s="24" t="s">
        <v>33</v>
      </c>
      <c r="AE4" s="24" t="s">
        <v>12</v>
      </c>
      <c r="AF4" s="24" t="s">
        <v>34</v>
      </c>
      <c r="AG4" s="24" t="s">
        <v>13</v>
      </c>
      <c r="AH4" s="24" t="s">
        <v>35</v>
      </c>
      <c r="AI4" s="24" t="s">
        <v>14</v>
      </c>
      <c r="AJ4" s="24" t="s">
        <v>15</v>
      </c>
      <c r="AL4" s="24" t="s">
        <v>1</v>
      </c>
      <c r="AM4" s="24" t="s">
        <v>16</v>
      </c>
    </row>
    <row r="5" spans="1:42" x14ac:dyDescent="0.2">
      <c r="A5" s="2" t="s">
        <v>263</v>
      </c>
      <c r="C5" s="31">
        <v>8173941</v>
      </c>
      <c r="D5" s="31">
        <v>185911</v>
      </c>
      <c r="E5" s="31">
        <v>356386</v>
      </c>
      <c r="F5" s="31">
        <v>231997</v>
      </c>
      <c r="G5" s="31">
        <v>311215</v>
      </c>
      <c r="H5" s="31">
        <v>309392</v>
      </c>
      <c r="I5" s="31">
        <v>220338</v>
      </c>
      <c r="J5" s="31">
        <v>7375</v>
      </c>
      <c r="K5" s="31">
        <v>363378</v>
      </c>
      <c r="L5" s="31">
        <v>338449</v>
      </c>
      <c r="M5" s="31">
        <v>312466</v>
      </c>
      <c r="N5" s="31">
        <v>254557</v>
      </c>
      <c r="O5" s="31">
        <v>246270</v>
      </c>
      <c r="P5" s="31">
        <v>182493</v>
      </c>
      <c r="Q5" s="31">
        <v>254926</v>
      </c>
      <c r="R5" s="31">
        <v>239056</v>
      </c>
      <c r="S5" s="31">
        <v>237232</v>
      </c>
      <c r="T5" s="31">
        <v>273936</v>
      </c>
      <c r="U5" s="31">
        <v>253957</v>
      </c>
      <c r="V5" s="31">
        <v>206125</v>
      </c>
      <c r="W5" s="31">
        <v>158649</v>
      </c>
      <c r="X5" s="31">
        <v>160060</v>
      </c>
      <c r="Y5" s="31">
        <v>303086</v>
      </c>
      <c r="Z5" s="31">
        <v>275885</v>
      </c>
      <c r="AA5" s="31">
        <v>199693</v>
      </c>
      <c r="AB5" s="31">
        <v>307984</v>
      </c>
      <c r="AC5" s="31">
        <v>278970</v>
      </c>
      <c r="AD5" s="31">
        <v>186990</v>
      </c>
      <c r="AE5" s="31">
        <v>288283</v>
      </c>
      <c r="AF5" s="31">
        <v>190146</v>
      </c>
      <c r="AG5" s="31">
        <v>254096</v>
      </c>
      <c r="AH5" s="31">
        <v>258249</v>
      </c>
      <c r="AI5" s="31">
        <v>306995</v>
      </c>
      <c r="AJ5" s="31">
        <v>219396</v>
      </c>
      <c r="AL5" s="2">
        <v>3231901</v>
      </c>
      <c r="AM5" s="2">
        <v>4942040</v>
      </c>
    </row>
    <row r="6" spans="1:42" s="25" customFormat="1" x14ac:dyDescent="0.2">
      <c r="A6" s="32"/>
      <c r="B6" s="32"/>
      <c r="C6" s="32"/>
      <c r="D6" s="32"/>
      <c r="E6" s="32"/>
      <c r="F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</row>
    <row r="7" spans="1:42" x14ac:dyDescent="0.2">
      <c r="A7" t="s">
        <v>256</v>
      </c>
      <c r="B7" s="26">
        <v>1</v>
      </c>
      <c r="C7" s="26">
        <v>5175677</v>
      </c>
      <c r="D7" s="26">
        <v>128464</v>
      </c>
      <c r="E7" s="26">
        <v>217890</v>
      </c>
      <c r="F7" s="26">
        <v>199367</v>
      </c>
      <c r="G7" s="26">
        <v>139788</v>
      </c>
      <c r="H7" s="26">
        <v>264648</v>
      </c>
      <c r="I7" s="26">
        <v>126695</v>
      </c>
      <c r="J7" s="26">
        <v>4670</v>
      </c>
      <c r="K7" s="26">
        <v>255894</v>
      </c>
      <c r="L7" s="26">
        <v>175221</v>
      </c>
      <c r="M7" s="26">
        <v>202868</v>
      </c>
      <c r="N7" s="26">
        <v>175645</v>
      </c>
      <c r="O7" s="26">
        <v>150030</v>
      </c>
      <c r="P7" s="26">
        <v>104454</v>
      </c>
      <c r="Q7" s="26">
        <v>141228</v>
      </c>
      <c r="R7" s="26">
        <v>132007</v>
      </c>
      <c r="S7" s="26">
        <v>212840</v>
      </c>
      <c r="T7" s="26">
        <v>191859</v>
      </c>
      <c r="U7" s="26">
        <v>144044</v>
      </c>
      <c r="V7" s="26">
        <v>133095</v>
      </c>
      <c r="W7" s="26">
        <v>76738</v>
      </c>
      <c r="X7" s="26">
        <v>114820</v>
      </c>
      <c r="Y7" s="26">
        <v>185337</v>
      </c>
      <c r="Z7" s="26">
        <v>182799</v>
      </c>
      <c r="AA7" s="26">
        <v>124290</v>
      </c>
      <c r="AB7" s="26">
        <v>142570</v>
      </c>
      <c r="AC7" s="26">
        <v>175897</v>
      </c>
      <c r="AD7" s="26">
        <v>141585</v>
      </c>
      <c r="AE7" s="26">
        <v>174616</v>
      </c>
      <c r="AF7" s="26">
        <v>152390</v>
      </c>
      <c r="AG7" s="26">
        <v>144662</v>
      </c>
      <c r="AH7" s="26">
        <v>158437</v>
      </c>
      <c r="AI7" s="26">
        <v>198422</v>
      </c>
      <c r="AJ7" s="26">
        <v>102407</v>
      </c>
      <c r="AL7" s="2">
        <v>2703</v>
      </c>
      <c r="AM7" s="2">
        <v>4306</v>
      </c>
      <c r="AP7" s="2">
        <v>77</v>
      </c>
    </row>
    <row r="8" spans="1:42" x14ac:dyDescent="0.2">
      <c r="A8" t="s">
        <v>37</v>
      </c>
      <c r="B8" s="26">
        <v>4</v>
      </c>
      <c r="C8" s="26">
        <v>37680</v>
      </c>
      <c r="D8" s="26">
        <v>322</v>
      </c>
      <c r="E8" s="26">
        <v>3234</v>
      </c>
      <c r="F8" s="26">
        <v>109</v>
      </c>
      <c r="G8" s="26">
        <v>3698</v>
      </c>
      <c r="H8" s="26">
        <v>115</v>
      </c>
      <c r="I8" s="26">
        <v>531</v>
      </c>
      <c r="J8" s="26">
        <v>10</v>
      </c>
      <c r="K8" s="26">
        <v>1291</v>
      </c>
      <c r="L8" s="26">
        <v>6015</v>
      </c>
      <c r="M8" s="26">
        <v>603</v>
      </c>
      <c r="N8" s="26">
        <v>386</v>
      </c>
      <c r="O8" s="26">
        <v>318</v>
      </c>
      <c r="P8" s="26">
        <v>686</v>
      </c>
      <c r="Q8" s="26">
        <v>359</v>
      </c>
      <c r="R8" s="26">
        <v>3314</v>
      </c>
      <c r="S8" s="26">
        <v>53</v>
      </c>
      <c r="T8" s="26">
        <v>3248</v>
      </c>
      <c r="U8" s="26">
        <v>4463</v>
      </c>
      <c r="V8" s="26">
        <v>227</v>
      </c>
      <c r="W8" s="26">
        <v>197</v>
      </c>
      <c r="X8" s="26">
        <v>685</v>
      </c>
      <c r="Y8" s="26">
        <v>365</v>
      </c>
      <c r="Z8" s="26">
        <v>842</v>
      </c>
      <c r="AA8" s="26">
        <v>348</v>
      </c>
      <c r="AB8" s="26">
        <v>1294</v>
      </c>
      <c r="AC8" s="26">
        <v>992</v>
      </c>
      <c r="AD8" s="26">
        <v>921</v>
      </c>
      <c r="AE8" s="26">
        <v>477</v>
      </c>
      <c r="AF8" s="26">
        <v>170</v>
      </c>
      <c r="AG8" s="26">
        <v>165</v>
      </c>
      <c r="AH8" s="26">
        <v>1066</v>
      </c>
      <c r="AI8" s="26">
        <v>627</v>
      </c>
      <c r="AJ8" s="26">
        <v>549</v>
      </c>
      <c r="AL8" s="2">
        <v>7950</v>
      </c>
      <c r="AM8" s="2">
        <v>7879</v>
      </c>
      <c r="AP8" s="2">
        <v>65</v>
      </c>
    </row>
    <row r="9" spans="1:42" x14ac:dyDescent="0.2">
      <c r="A9" t="s">
        <v>38</v>
      </c>
      <c r="B9" s="26">
        <v>8</v>
      </c>
      <c r="C9" s="26">
        <v>7009</v>
      </c>
      <c r="D9" s="26">
        <v>396</v>
      </c>
      <c r="E9" s="26">
        <v>379</v>
      </c>
      <c r="F9" s="26">
        <v>91</v>
      </c>
      <c r="G9" s="26">
        <v>225</v>
      </c>
      <c r="H9" s="26">
        <v>184</v>
      </c>
      <c r="I9" s="26">
        <v>153</v>
      </c>
      <c r="J9" s="26">
        <v>4</v>
      </c>
      <c r="K9" s="26">
        <v>223</v>
      </c>
      <c r="L9" s="26">
        <v>262</v>
      </c>
      <c r="M9" s="26">
        <v>665</v>
      </c>
      <c r="N9" s="26">
        <v>281</v>
      </c>
      <c r="O9" s="26">
        <v>113</v>
      </c>
      <c r="P9" s="26">
        <v>168</v>
      </c>
      <c r="Q9" s="26">
        <v>462</v>
      </c>
      <c r="R9" s="26">
        <v>132</v>
      </c>
      <c r="S9" s="26">
        <v>102</v>
      </c>
      <c r="T9" s="26">
        <v>172</v>
      </c>
      <c r="U9" s="26">
        <v>215</v>
      </c>
      <c r="V9" s="26">
        <v>282</v>
      </c>
      <c r="W9" s="26">
        <v>84</v>
      </c>
      <c r="X9" s="26">
        <v>85</v>
      </c>
      <c r="Y9" s="26">
        <v>201</v>
      </c>
      <c r="Z9" s="26">
        <v>345</v>
      </c>
      <c r="AA9" s="26">
        <v>74</v>
      </c>
      <c r="AB9" s="26">
        <v>251</v>
      </c>
      <c r="AC9" s="26">
        <v>255</v>
      </c>
      <c r="AD9" s="26">
        <v>99</v>
      </c>
      <c r="AE9" s="26">
        <v>269</v>
      </c>
      <c r="AF9" s="26">
        <v>76</v>
      </c>
      <c r="AG9" s="26">
        <v>71</v>
      </c>
      <c r="AH9" s="26">
        <v>390</v>
      </c>
      <c r="AI9" s="26">
        <v>142</v>
      </c>
      <c r="AJ9" s="26">
        <v>158</v>
      </c>
      <c r="AL9" s="2">
        <v>4324</v>
      </c>
      <c r="AM9" s="2">
        <v>3939</v>
      </c>
      <c r="AP9" s="2">
        <v>10</v>
      </c>
    </row>
    <row r="10" spans="1:42" x14ac:dyDescent="0.2">
      <c r="A10" t="s">
        <v>40</v>
      </c>
      <c r="B10" s="26">
        <v>12</v>
      </c>
      <c r="C10" s="26">
        <v>15829</v>
      </c>
      <c r="D10" s="26">
        <v>310</v>
      </c>
      <c r="E10" s="26">
        <v>648</v>
      </c>
      <c r="F10" s="26">
        <v>81</v>
      </c>
      <c r="G10" s="26">
        <v>872</v>
      </c>
      <c r="H10" s="26">
        <v>178</v>
      </c>
      <c r="I10" s="26">
        <v>479</v>
      </c>
      <c r="J10" s="26">
        <v>13</v>
      </c>
      <c r="K10" s="26">
        <v>405</v>
      </c>
      <c r="L10" s="26">
        <v>666</v>
      </c>
      <c r="M10" s="26">
        <v>363</v>
      </c>
      <c r="N10" s="26">
        <v>311</v>
      </c>
      <c r="O10" s="26">
        <v>610</v>
      </c>
      <c r="P10" s="26">
        <v>599</v>
      </c>
      <c r="Q10" s="26">
        <v>803</v>
      </c>
      <c r="R10" s="26">
        <v>213</v>
      </c>
      <c r="S10" s="26">
        <v>80</v>
      </c>
      <c r="T10" s="26">
        <v>306</v>
      </c>
      <c r="U10" s="26">
        <v>629</v>
      </c>
      <c r="V10" s="26">
        <v>559</v>
      </c>
      <c r="W10" s="26">
        <v>473</v>
      </c>
      <c r="X10" s="26">
        <v>141</v>
      </c>
      <c r="Y10" s="26">
        <v>623</v>
      </c>
      <c r="Z10" s="26">
        <v>555</v>
      </c>
      <c r="AA10" s="26">
        <v>240</v>
      </c>
      <c r="AB10" s="26">
        <v>716</v>
      </c>
      <c r="AC10" s="26">
        <v>351</v>
      </c>
      <c r="AD10" s="26">
        <v>123</v>
      </c>
      <c r="AE10" s="26">
        <v>832</v>
      </c>
      <c r="AF10" s="26">
        <v>117</v>
      </c>
      <c r="AG10" s="26">
        <v>464</v>
      </c>
      <c r="AH10" s="26">
        <v>1845</v>
      </c>
      <c r="AI10" s="26">
        <v>569</v>
      </c>
      <c r="AJ10" s="26">
        <v>655</v>
      </c>
      <c r="AL10" s="2">
        <v>1098</v>
      </c>
      <c r="AM10" s="2">
        <v>864</v>
      </c>
      <c r="AP10" s="2">
        <v>55</v>
      </c>
    </row>
    <row r="11" spans="1:42" x14ac:dyDescent="0.2">
      <c r="A11" t="s">
        <v>41</v>
      </c>
      <c r="B11" s="26">
        <v>24</v>
      </c>
      <c r="C11" s="26">
        <v>8263</v>
      </c>
      <c r="D11" s="26">
        <v>401</v>
      </c>
      <c r="E11" s="26">
        <v>619</v>
      </c>
      <c r="F11" s="26">
        <v>41</v>
      </c>
      <c r="G11" s="26">
        <v>331</v>
      </c>
      <c r="H11" s="26">
        <v>63</v>
      </c>
      <c r="I11" s="26">
        <v>186</v>
      </c>
      <c r="J11" s="26">
        <v>4</v>
      </c>
      <c r="K11" s="26">
        <v>361</v>
      </c>
      <c r="L11" s="26">
        <v>151</v>
      </c>
      <c r="M11" s="26">
        <v>378</v>
      </c>
      <c r="N11" s="26">
        <v>200</v>
      </c>
      <c r="O11" s="26">
        <v>527</v>
      </c>
      <c r="P11" s="26">
        <v>113</v>
      </c>
      <c r="Q11" s="26">
        <v>445</v>
      </c>
      <c r="R11" s="26">
        <v>96</v>
      </c>
      <c r="S11" s="26">
        <v>52</v>
      </c>
      <c r="T11" s="26">
        <v>119</v>
      </c>
      <c r="U11" s="26">
        <v>166</v>
      </c>
      <c r="V11" s="26">
        <v>163</v>
      </c>
      <c r="W11" s="26">
        <v>81</v>
      </c>
      <c r="X11" s="26">
        <v>101</v>
      </c>
      <c r="Y11" s="26">
        <v>820</v>
      </c>
      <c r="Z11" s="26">
        <v>193</v>
      </c>
      <c r="AA11" s="26">
        <v>117</v>
      </c>
      <c r="AB11" s="26">
        <v>852</v>
      </c>
      <c r="AC11" s="26">
        <v>234</v>
      </c>
      <c r="AD11" s="26">
        <v>63</v>
      </c>
      <c r="AE11" s="26">
        <v>305</v>
      </c>
      <c r="AF11" s="26">
        <v>69</v>
      </c>
      <c r="AG11" s="26">
        <v>136</v>
      </c>
      <c r="AH11" s="26">
        <v>377</v>
      </c>
      <c r="AI11" s="26">
        <v>185</v>
      </c>
      <c r="AJ11" s="26">
        <v>314</v>
      </c>
      <c r="AL11" s="2">
        <v>2930</v>
      </c>
      <c r="AM11" s="2">
        <v>1637</v>
      </c>
      <c r="AP11" s="2">
        <v>59</v>
      </c>
    </row>
    <row r="12" spans="1:42" x14ac:dyDescent="0.2">
      <c r="A12" t="s">
        <v>39</v>
      </c>
      <c r="B12" s="26">
        <v>10</v>
      </c>
      <c r="C12" s="26">
        <v>13</v>
      </c>
      <c r="D12" s="26">
        <v>0</v>
      </c>
      <c r="E12" s="26">
        <v>0</v>
      </c>
      <c r="F12" s="26">
        <v>0</v>
      </c>
      <c r="G12" s="26">
        <v>1</v>
      </c>
      <c r="H12" s="26">
        <v>0</v>
      </c>
      <c r="I12" s="26">
        <v>0</v>
      </c>
      <c r="J12" s="26">
        <v>0</v>
      </c>
      <c r="K12" s="26">
        <v>1</v>
      </c>
      <c r="L12" s="26">
        <v>2</v>
      </c>
      <c r="M12" s="26">
        <v>0</v>
      </c>
      <c r="N12" s="26">
        <v>0</v>
      </c>
      <c r="O12" s="26">
        <v>1</v>
      </c>
      <c r="P12" s="26">
        <v>0</v>
      </c>
      <c r="Q12" s="26">
        <v>1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3</v>
      </c>
      <c r="Y12" s="26">
        <v>0</v>
      </c>
      <c r="Z12" s="26">
        <v>1</v>
      </c>
      <c r="AA12" s="26">
        <v>1</v>
      </c>
      <c r="AB12" s="26">
        <v>0</v>
      </c>
      <c r="AC12" s="26">
        <v>0</v>
      </c>
      <c r="AD12" s="26">
        <v>1</v>
      </c>
      <c r="AE12" s="26">
        <v>0</v>
      </c>
      <c r="AF12" s="26">
        <v>0</v>
      </c>
      <c r="AG12" s="26">
        <v>0</v>
      </c>
      <c r="AH12" s="26">
        <v>0</v>
      </c>
      <c r="AI12" s="26">
        <v>1</v>
      </c>
      <c r="AJ12" s="26">
        <v>0</v>
      </c>
      <c r="AL12" s="2">
        <v>4</v>
      </c>
      <c r="AM12" s="2">
        <v>9</v>
      </c>
      <c r="AP12" s="2" t="e">
        <v>#N/A</v>
      </c>
    </row>
    <row r="13" spans="1:42" x14ac:dyDescent="0.2">
      <c r="A13" t="s">
        <v>42</v>
      </c>
      <c r="B13" s="26">
        <v>28</v>
      </c>
      <c r="C13" s="26">
        <v>1962</v>
      </c>
      <c r="D13" s="26">
        <v>33</v>
      </c>
      <c r="E13" s="26">
        <v>23</v>
      </c>
      <c r="F13" s="26">
        <v>8</v>
      </c>
      <c r="G13" s="26">
        <v>44</v>
      </c>
      <c r="H13" s="26">
        <v>13</v>
      </c>
      <c r="I13" s="26">
        <v>18</v>
      </c>
      <c r="J13" s="26">
        <v>0</v>
      </c>
      <c r="K13" s="26">
        <v>43</v>
      </c>
      <c r="L13" s="26">
        <v>45</v>
      </c>
      <c r="M13" s="26">
        <v>186</v>
      </c>
      <c r="N13" s="26">
        <v>28</v>
      </c>
      <c r="O13" s="26">
        <v>394</v>
      </c>
      <c r="P13" s="26">
        <v>28</v>
      </c>
      <c r="Q13" s="26">
        <v>173</v>
      </c>
      <c r="R13" s="26">
        <v>22</v>
      </c>
      <c r="S13" s="26">
        <v>14</v>
      </c>
      <c r="T13" s="26">
        <v>24</v>
      </c>
      <c r="U13" s="26">
        <v>22</v>
      </c>
      <c r="V13" s="26">
        <v>87</v>
      </c>
      <c r="W13" s="26">
        <v>32</v>
      </c>
      <c r="X13" s="26">
        <v>1</v>
      </c>
      <c r="Y13" s="26">
        <v>35</v>
      </c>
      <c r="Z13" s="26">
        <v>77</v>
      </c>
      <c r="AA13" s="26">
        <v>20</v>
      </c>
      <c r="AB13" s="26">
        <v>104</v>
      </c>
      <c r="AC13" s="26">
        <v>73</v>
      </c>
      <c r="AD13" s="26">
        <v>4</v>
      </c>
      <c r="AE13" s="26">
        <v>49</v>
      </c>
      <c r="AF13" s="26">
        <v>10</v>
      </c>
      <c r="AG13" s="26">
        <v>49</v>
      </c>
      <c r="AH13" s="26">
        <v>251</v>
      </c>
      <c r="AI13" s="26">
        <v>30</v>
      </c>
      <c r="AJ13" s="26">
        <v>22</v>
      </c>
      <c r="AL13" s="2">
        <v>406</v>
      </c>
      <c r="AM13" s="2">
        <v>517</v>
      </c>
      <c r="AP13" s="2">
        <v>15</v>
      </c>
    </row>
    <row r="14" spans="1:42" x14ac:dyDescent="0.2">
      <c r="A14" t="s">
        <v>44</v>
      </c>
      <c r="B14" s="26">
        <v>32</v>
      </c>
      <c r="C14" s="26">
        <v>4567</v>
      </c>
      <c r="D14" s="26">
        <v>11</v>
      </c>
      <c r="E14" s="26">
        <v>188</v>
      </c>
      <c r="F14" s="26">
        <v>21</v>
      </c>
      <c r="G14" s="26">
        <v>136</v>
      </c>
      <c r="H14" s="26">
        <v>85</v>
      </c>
      <c r="I14" s="26">
        <v>266</v>
      </c>
      <c r="J14" s="26">
        <v>8</v>
      </c>
      <c r="K14" s="26">
        <v>88</v>
      </c>
      <c r="L14" s="26">
        <v>181</v>
      </c>
      <c r="M14" s="26">
        <v>52</v>
      </c>
      <c r="N14" s="26">
        <v>98</v>
      </c>
      <c r="O14" s="26">
        <v>208</v>
      </c>
      <c r="P14" s="26">
        <v>261</v>
      </c>
      <c r="Q14" s="26">
        <v>156</v>
      </c>
      <c r="R14" s="26">
        <v>46</v>
      </c>
      <c r="S14" s="26">
        <v>8</v>
      </c>
      <c r="T14" s="26">
        <v>32</v>
      </c>
      <c r="U14" s="26">
        <v>109</v>
      </c>
      <c r="V14" s="26">
        <v>180</v>
      </c>
      <c r="W14" s="26">
        <v>344</v>
      </c>
      <c r="X14" s="26">
        <v>95</v>
      </c>
      <c r="Y14" s="26">
        <v>230</v>
      </c>
      <c r="Z14" s="26">
        <v>134</v>
      </c>
      <c r="AA14" s="26">
        <v>106</v>
      </c>
      <c r="AB14" s="26">
        <v>39</v>
      </c>
      <c r="AC14" s="26">
        <v>43</v>
      </c>
      <c r="AD14" s="26">
        <v>228</v>
      </c>
      <c r="AE14" s="26">
        <v>223</v>
      </c>
      <c r="AF14" s="26">
        <v>48</v>
      </c>
      <c r="AG14" s="26">
        <v>182</v>
      </c>
      <c r="AH14" s="26">
        <v>62</v>
      </c>
      <c r="AI14" s="26">
        <v>321</v>
      </c>
      <c r="AJ14" s="26">
        <v>378</v>
      </c>
      <c r="AL14" s="2">
        <v>3801</v>
      </c>
      <c r="AM14" s="2">
        <v>3041</v>
      </c>
      <c r="AP14" s="2">
        <v>84</v>
      </c>
    </row>
    <row r="15" spans="1:42" x14ac:dyDescent="0.2">
      <c r="A15" t="s">
        <v>49</v>
      </c>
      <c r="B15" s="26">
        <v>51</v>
      </c>
      <c r="C15" s="26">
        <v>923</v>
      </c>
      <c r="D15" s="26">
        <v>13</v>
      </c>
      <c r="E15" s="26">
        <v>32</v>
      </c>
      <c r="F15" s="26">
        <v>3</v>
      </c>
      <c r="G15" s="26">
        <v>21</v>
      </c>
      <c r="H15" s="26">
        <v>8</v>
      </c>
      <c r="I15" s="26">
        <v>39</v>
      </c>
      <c r="J15" s="26">
        <v>1</v>
      </c>
      <c r="K15" s="26">
        <v>16</v>
      </c>
      <c r="L15" s="26">
        <v>232</v>
      </c>
      <c r="M15" s="26">
        <v>19</v>
      </c>
      <c r="N15" s="26">
        <v>7</v>
      </c>
      <c r="O15" s="26">
        <v>11</v>
      </c>
      <c r="P15" s="26">
        <v>47</v>
      </c>
      <c r="Q15" s="26">
        <v>18</v>
      </c>
      <c r="R15" s="26">
        <v>16</v>
      </c>
      <c r="S15" s="26">
        <v>10</v>
      </c>
      <c r="T15" s="26">
        <v>27</v>
      </c>
      <c r="U15" s="26">
        <v>21</v>
      </c>
      <c r="V15" s="26">
        <v>13</v>
      </c>
      <c r="W15" s="26">
        <v>34</v>
      </c>
      <c r="X15" s="26">
        <v>7</v>
      </c>
      <c r="Y15" s="26">
        <v>17</v>
      </c>
      <c r="Z15" s="26">
        <v>26</v>
      </c>
      <c r="AA15" s="26">
        <v>16</v>
      </c>
      <c r="AB15" s="26">
        <v>46</v>
      </c>
      <c r="AC15" s="26">
        <v>8</v>
      </c>
      <c r="AD15" s="26">
        <v>9</v>
      </c>
      <c r="AE15" s="26">
        <v>22</v>
      </c>
      <c r="AF15" s="26">
        <v>19</v>
      </c>
      <c r="AG15" s="26">
        <v>58</v>
      </c>
      <c r="AH15" s="26">
        <v>33</v>
      </c>
      <c r="AI15" s="26">
        <v>14</v>
      </c>
      <c r="AJ15" s="26">
        <v>60</v>
      </c>
      <c r="AL15" s="2">
        <v>864</v>
      </c>
      <c r="AM15" s="2">
        <v>843</v>
      </c>
      <c r="AP15" s="2" t="e">
        <v>#N/A</v>
      </c>
    </row>
    <row r="16" spans="1:42" x14ac:dyDescent="0.2">
      <c r="A16" t="s">
        <v>45</v>
      </c>
      <c r="B16" s="26">
        <v>36</v>
      </c>
      <c r="C16" s="26">
        <v>53967</v>
      </c>
      <c r="D16" s="26">
        <v>97</v>
      </c>
      <c r="E16" s="26">
        <v>1207</v>
      </c>
      <c r="F16" s="26">
        <v>246</v>
      </c>
      <c r="G16" s="26">
        <v>1315</v>
      </c>
      <c r="H16" s="26">
        <v>852</v>
      </c>
      <c r="I16" s="26">
        <v>3499</v>
      </c>
      <c r="J16" s="26">
        <v>137</v>
      </c>
      <c r="K16" s="26">
        <v>599</v>
      </c>
      <c r="L16" s="26">
        <v>2015</v>
      </c>
      <c r="M16" s="26">
        <v>425</v>
      </c>
      <c r="N16" s="26">
        <v>894</v>
      </c>
      <c r="O16" s="26">
        <v>2353</v>
      </c>
      <c r="P16" s="26">
        <v>4601</v>
      </c>
      <c r="Q16" s="26">
        <v>1746</v>
      </c>
      <c r="R16" s="26">
        <v>358</v>
      </c>
      <c r="S16" s="26">
        <v>213</v>
      </c>
      <c r="T16" s="26">
        <v>372</v>
      </c>
      <c r="U16" s="26">
        <v>1049</v>
      </c>
      <c r="V16" s="26">
        <v>3029</v>
      </c>
      <c r="W16" s="26">
        <v>2618</v>
      </c>
      <c r="X16" s="26">
        <v>697</v>
      </c>
      <c r="Y16" s="26">
        <v>3970</v>
      </c>
      <c r="Z16" s="26">
        <v>1242</v>
      </c>
      <c r="AA16" s="26">
        <v>1430</v>
      </c>
      <c r="AB16" s="26">
        <v>451</v>
      </c>
      <c r="AC16" s="26">
        <v>401</v>
      </c>
      <c r="AD16" s="26">
        <v>2125</v>
      </c>
      <c r="AE16" s="26">
        <v>2534</v>
      </c>
      <c r="AF16" s="26">
        <v>381</v>
      </c>
      <c r="AG16" s="26">
        <v>2671</v>
      </c>
      <c r="AH16" s="26">
        <v>604</v>
      </c>
      <c r="AI16" s="26">
        <v>5621</v>
      </c>
      <c r="AJ16" s="26">
        <v>4215</v>
      </c>
      <c r="AL16" s="2">
        <v>734</v>
      </c>
      <c r="AM16" s="2">
        <v>601</v>
      </c>
      <c r="AP16" s="2">
        <v>81</v>
      </c>
    </row>
    <row r="17" spans="1:42" x14ac:dyDescent="0.2">
      <c r="A17" t="s">
        <v>46</v>
      </c>
      <c r="B17" s="26">
        <v>40</v>
      </c>
      <c r="C17" s="26">
        <v>6842</v>
      </c>
      <c r="D17" s="26">
        <v>137</v>
      </c>
      <c r="E17" s="26">
        <v>466</v>
      </c>
      <c r="F17" s="26">
        <v>94</v>
      </c>
      <c r="G17" s="26">
        <v>218</v>
      </c>
      <c r="H17" s="26">
        <v>130</v>
      </c>
      <c r="I17" s="26">
        <v>441</v>
      </c>
      <c r="J17" s="26">
        <v>9</v>
      </c>
      <c r="K17" s="26">
        <v>127</v>
      </c>
      <c r="L17" s="26">
        <v>201</v>
      </c>
      <c r="M17" s="26">
        <v>125</v>
      </c>
      <c r="N17" s="26">
        <v>179</v>
      </c>
      <c r="O17" s="26">
        <v>349</v>
      </c>
      <c r="P17" s="26">
        <v>266</v>
      </c>
      <c r="Q17" s="26">
        <v>231</v>
      </c>
      <c r="R17" s="26">
        <v>166</v>
      </c>
      <c r="S17" s="26">
        <v>70</v>
      </c>
      <c r="T17" s="26">
        <v>128</v>
      </c>
      <c r="U17" s="26">
        <v>138</v>
      </c>
      <c r="V17" s="26">
        <v>245</v>
      </c>
      <c r="W17" s="26">
        <v>402</v>
      </c>
      <c r="X17" s="26">
        <v>125</v>
      </c>
      <c r="Y17" s="26">
        <v>251</v>
      </c>
      <c r="Z17" s="26">
        <v>177</v>
      </c>
      <c r="AA17" s="26">
        <v>128</v>
      </c>
      <c r="AB17" s="26">
        <v>151</v>
      </c>
      <c r="AC17" s="26">
        <v>166</v>
      </c>
      <c r="AD17" s="26">
        <v>256</v>
      </c>
      <c r="AE17" s="26">
        <v>226</v>
      </c>
      <c r="AF17" s="26">
        <v>76</v>
      </c>
      <c r="AG17" s="26">
        <v>261</v>
      </c>
      <c r="AH17" s="26">
        <v>111</v>
      </c>
      <c r="AI17" s="26">
        <v>296</v>
      </c>
      <c r="AJ17" s="26">
        <v>496</v>
      </c>
      <c r="AL17" s="2">
        <v>247</v>
      </c>
      <c r="AM17" s="2">
        <v>211</v>
      </c>
      <c r="AP17" s="2">
        <v>20</v>
      </c>
    </row>
    <row r="18" spans="1:42" x14ac:dyDescent="0.2">
      <c r="A18" t="s">
        <v>43</v>
      </c>
      <c r="B18" s="26">
        <v>31</v>
      </c>
      <c r="C18" s="26">
        <v>1335</v>
      </c>
      <c r="D18" s="26">
        <v>45</v>
      </c>
      <c r="E18" s="26">
        <v>76</v>
      </c>
      <c r="F18" s="26">
        <v>11</v>
      </c>
      <c r="G18" s="26">
        <v>14</v>
      </c>
      <c r="H18" s="26">
        <v>8</v>
      </c>
      <c r="I18" s="26">
        <v>79</v>
      </c>
      <c r="J18" s="26">
        <v>1</v>
      </c>
      <c r="K18" s="26">
        <v>45</v>
      </c>
      <c r="L18" s="26">
        <v>48</v>
      </c>
      <c r="M18" s="26">
        <v>103</v>
      </c>
      <c r="N18" s="26">
        <v>22</v>
      </c>
      <c r="O18" s="26">
        <v>74</v>
      </c>
      <c r="P18" s="26">
        <v>49</v>
      </c>
      <c r="Q18" s="26">
        <v>47</v>
      </c>
      <c r="R18" s="26">
        <v>8</v>
      </c>
      <c r="S18" s="26">
        <v>3</v>
      </c>
      <c r="T18" s="26">
        <v>22</v>
      </c>
      <c r="U18" s="26">
        <v>19</v>
      </c>
      <c r="V18" s="26">
        <v>81</v>
      </c>
      <c r="W18" s="26">
        <v>102</v>
      </c>
      <c r="X18" s="26">
        <v>12</v>
      </c>
      <c r="Y18" s="26">
        <v>15</v>
      </c>
      <c r="Z18" s="26">
        <v>32</v>
      </c>
      <c r="AA18" s="26">
        <v>25</v>
      </c>
      <c r="AB18" s="26">
        <v>33</v>
      </c>
      <c r="AC18" s="26">
        <v>15</v>
      </c>
      <c r="AD18" s="26">
        <v>36</v>
      </c>
      <c r="AE18" s="26">
        <v>35</v>
      </c>
      <c r="AF18" s="26">
        <v>67</v>
      </c>
      <c r="AG18" s="26">
        <v>41</v>
      </c>
      <c r="AH18" s="26">
        <v>22</v>
      </c>
      <c r="AI18" s="26">
        <v>40</v>
      </c>
      <c r="AJ18" s="26">
        <v>105</v>
      </c>
      <c r="AL18" s="2">
        <v>38687</v>
      </c>
      <c r="AM18" s="2">
        <v>15280</v>
      </c>
      <c r="AP18" s="2">
        <v>105</v>
      </c>
    </row>
    <row r="19" spans="1:42" x14ac:dyDescent="0.2">
      <c r="A19" t="s">
        <v>234</v>
      </c>
      <c r="B19" s="26">
        <v>44</v>
      </c>
      <c r="C19" s="26">
        <v>458</v>
      </c>
      <c r="D19" s="26">
        <v>2</v>
      </c>
      <c r="E19" s="26">
        <v>18</v>
      </c>
      <c r="F19" s="26">
        <v>9</v>
      </c>
      <c r="G19" s="26">
        <v>19</v>
      </c>
      <c r="H19" s="26">
        <v>21</v>
      </c>
      <c r="I19" s="26">
        <v>25</v>
      </c>
      <c r="J19" s="26">
        <v>0</v>
      </c>
      <c r="K19" s="26">
        <v>21</v>
      </c>
      <c r="L19" s="26">
        <v>7</v>
      </c>
      <c r="M19" s="26">
        <v>4</v>
      </c>
      <c r="N19" s="26">
        <v>8</v>
      </c>
      <c r="O19" s="26">
        <v>8</v>
      </c>
      <c r="P19" s="26">
        <v>26</v>
      </c>
      <c r="Q19" s="26">
        <v>13</v>
      </c>
      <c r="R19" s="26">
        <v>9</v>
      </c>
      <c r="S19" s="26">
        <v>3</v>
      </c>
      <c r="T19" s="26">
        <v>9</v>
      </c>
      <c r="U19" s="26">
        <v>4</v>
      </c>
      <c r="V19" s="26">
        <v>17</v>
      </c>
      <c r="W19" s="26">
        <v>13</v>
      </c>
      <c r="X19" s="26">
        <v>10</v>
      </c>
      <c r="Y19" s="26">
        <v>22</v>
      </c>
      <c r="Z19" s="26">
        <v>16</v>
      </c>
      <c r="AA19" s="26">
        <v>18</v>
      </c>
      <c r="AB19" s="26">
        <v>11</v>
      </c>
      <c r="AC19" s="26">
        <v>9</v>
      </c>
      <c r="AD19" s="26">
        <v>18</v>
      </c>
      <c r="AE19" s="26">
        <v>19</v>
      </c>
      <c r="AF19" s="26">
        <v>7</v>
      </c>
      <c r="AG19" s="26">
        <v>22</v>
      </c>
      <c r="AH19" s="26">
        <v>15</v>
      </c>
      <c r="AI19" s="26">
        <v>29</v>
      </c>
      <c r="AJ19" s="26">
        <v>26</v>
      </c>
      <c r="AL19" s="2">
        <v>731</v>
      </c>
      <c r="AM19" s="2">
        <v>696</v>
      </c>
      <c r="AP19" s="2" t="e">
        <v>#N/A</v>
      </c>
    </row>
    <row r="20" spans="1:42" x14ac:dyDescent="0.2">
      <c r="A20" t="s">
        <v>47</v>
      </c>
      <c r="B20" s="26">
        <v>48</v>
      </c>
      <c r="C20" s="26">
        <v>1427</v>
      </c>
      <c r="D20" s="26">
        <v>15</v>
      </c>
      <c r="E20" s="26">
        <v>83</v>
      </c>
      <c r="F20" s="26">
        <v>8</v>
      </c>
      <c r="G20" s="26">
        <v>62</v>
      </c>
      <c r="H20" s="26">
        <v>37</v>
      </c>
      <c r="I20" s="26">
        <v>65</v>
      </c>
      <c r="J20" s="26">
        <v>2</v>
      </c>
      <c r="K20" s="26">
        <v>33</v>
      </c>
      <c r="L20" s="26">
        <v>62</v>
      </c>
      <c r="M20" s="26">
        <v>14</v>
      </c>
      <c r="N20" s="26">
        <v>25</v>
      </c>
      <c r="O20" s="26">
        <v>30</v>
      </c>
      <c r="P20" s="26">
        <v>68</v>
      </c>
      <c r="Q20" s="26">
        <v>28</v>
      </c>
      <c r="R20" s="26">
        <v>31</v>
      </c>
      <c r="S20" s="26">
        <v>6</v>
      </c>
      <c r="T20" s="26">
        <v>54</v>
      </c>
      <c r="U20" s="26">
        <v>49</v>
      </c>
      <c r="V20" s="26">
        <v>33</v>
      </c>
      <c r="W20" s="26">
        <v>82</v>
      </c>
      <c r="X20" s="26">
        <v>32</v>
      </c>
      <c r="Y20" s="26">
        <v>38</v>
      </c>
      <c r="Z20" s="26">
        <v>16</v>
      </c>
      <c r="AA20" s="26">
        <v>35</v>
      </c>
      <c r="AB20" s="26">
        <v>32</v>
      </c>
      <c r="AC20" s="26">
        <v>46</v>
      </c>
      <c r="AD20" s="26">
        <v>49</v>
      </c>
      <c r="AE20" s="26">
        <v>53</v>
      </c>
      <c r="AF20" s="26">
        <v>13</v>
      </c>
      <c r="AG20" s="26">
        <v>52</v>
      </c>
      <c r="AH20" s="26">
        <v>42</v>
      </c>
      <c r="AI20" s="26">
        <v>78</v>
      </c>
      <c r="AJ20" s="26">
        <v>154</v>
      </c>
      <c r="AL20" s="2">
        <v>81291</v>
      </c>
      <c r="AM20" s="2">
        <v>28657</v>
      </c>
      <c r="AP20" s="2">
        <v>13</v>
      </c>
    </row>
    <row r="21" spans="1:42" x14ac:dyDescent="0.2">
      <c r="A21" t="s">
        <v>48</v>
      </c>
      <c r="B21" s="26">
        <v>50</v>
      </c>
      <c r="C21" s="26">
        <v>109948</v>
      </c>
      <c r="D21" s="26">
        <v>3560</v>
      </c>
      <c r="E21" s="26">
        <v>1119</v>
      </c>
      <c r="F21" s="26">
        <v>390</v>
      </c>
      <c r="G21" s="26">
        <v>875</v>
      </c>
      <c r="H21" s="26">
        <v>618</v>
      </c>
      <c r="I21" s="26">
        <v>5947</v>
      </c>
      <c r="J21" s="26">
        <v>98</v>
      </c>
      <c r="K21" s="26">
        <v>1179</v>
      </c>
      <c r="L21" s="26">
        <v>997</v>
      </c>
      <c r="M21" s="26">
        <v>2849</v>
      </c>
      <c r="N21" s="26">
        <v>836</v>
      </c>
      <c r="O21" s="26">
        <v>2659</v>
      </c>
      <c r="P21" s="26">
        <v>500</v>
      </c>
      <c r="Q21" s="26">
        <v>2264</v>
      </c>
      <c r="R21" s="26">
        <v>700</v>
      </c>
      <c r="S21" s="26">
        <v>512</v>
      </c>
      <c r="T21" s="26">
        <v>1352</v>
      </c>
      <c r="U21" s="26">
        <v>1137</v>
      </c>
      <c r="V21" s="26">
        <v>2160</v>
      </c>
      <c r="W21" s="26">
        <v>428</v>
      </c>
      <c r="X21" s="26">
        <v>444</v>
      </c>
      <c r="Y21" s="26">
        <v>1086</v>
      </c>
      <c r="Z21" s="26">
        <v>716</v>
      </c>
      <c r="AA21" s="26">
        <v>1128</v>
      </c>
      <c r="AB21" s="26">
        <v>20945</v>
      </c>
      <c r="AC21" s="26">
        <v>7225</v>
      </c>
      <c r="AD21" s="26">
        <v>473</v>
      </c>
      <c r="AE21" s="26">
        <v>1936</v>
      </c>
      <c r="AF21" s="26">
        <v>567</v>
      </c>
      <c r="AG21" s="26">
        <v>38877</v>
      </c>
      <c r="AH21" s="26">
        <v>2696</v>
      </c>
      <c r="AI21" s="26">
        <v>759</v>
      </c>
      <c r="AJ21" s="26">
        <v>2916</v>
      </c>
      <c r="AL21" s="2">
        <v>4919</v>
      </c>
      <c r="AM21" s="2">
        <v>5470</v>
      </c>
      <c r="AP21" s="2">
        <v>100</v>
      </c>
    </row>
    <row r="22" spans="1:42" x14ac:dyDescent="0.2">
      <c r="A22" t="s">
        <v>50</v>
      </c>
      <c r="B22" s="26">
        <v>52</v>
      </c>
      <c r="C22" s="26">
        <v>10389</v>
      </c>
      <c r="D22" s="26">
        <v>144</v>
      </c>
      <c r="E22" s="26">
        <v>170</v>
      </c>
      <c r="F22" s="26">
        <v>73</v>
      </c>
      <c r="G22" s="26">
        <v>996</v>
      </c>
      <c r="H22" s="26">
        <v>137</v>
      </c>
      <c r="I22" s="26">
        <v>108</v>
      </c>
      <c r="J22" s="26">
        <v>2</v>
      </c>
      <c r="K22" s="26">
        <v>637</v>
      </c>
      <c r="L22" s="26">
        <v>469</v>
      </c>
      <c r="M22" s="26">
        <v>360</v>
      </c>
      <c r="N22" s="26">
        <v>232</v>
      </c>
      <c r="O22" s="26">
        <v>496</v>
      </c>
      <c r="P22" s="26">
        <v>300</v>
      </c>
      <c r="Q22" s="26">
        <v>510</v>
      </c>
      <c r="R22" s="26">
        <v>286</v>
      </c>
      <c r="S22" s="26">
        <v>71</v>
      </c>
      <c r="T22" s="26">
        <v>172</v>
      </c>
      <c r="U22" s="26">
        <v>154</v>
      </c>
      <c r="V22" s="26">
        <v>219</v>
      </c>
      <c r="W22" s="26">
        <v>139</v>
      </c>
      <c r="X22" s="26">
        <v>61</v>
      </c>
      <c r="Y22" s="26">
        <v>694</v>
      </c>
      <c r="Z22" s="26">
        <v>705</v>
      </c>
      <c r="AA22" s="26">
        <v>322</v>
      </c>
      <c r="AB22" s="26">
        <v>545</v>
      </c>
      <c r="AC22" s="26">
        <v>453</v>
      </c>
      <c r="AD22" s="26">
        <v>59</v>
      </c>
      <c r="AE22" s="26">
        <v>448</v>
      </c>
      <c r="AF22" s="26">
        <v>129</v>
      </c>
      <c r="AG22" s="26">
        <v>115</v>
      </c>
      <c r="AH22" s="26">
        <v>545</v>
      </c>
      <c r="AI22" s="26">
        <v>437</v>
      </c>
      <c r="AJ22" s="26">
        <v>201</v>
      </c>
      <c r="AL22" s="2">
        <v>5630</v>
      </c>
      <c r="AM22" s="2">
        <v>3457</v>
      </c>
      <c r="AP22" s="2">
        <v>82</v>
      </c>
    </row>
    <row r="23" spans="1:42" x14ac:dyDescent="0.2">
      <c r="A23" t="s">
        <v>61</v>
      </c>
      <c r="B23" s="26">
        <v>112</v>
      </c>
      <c r="C23" s="26">
        <v>1707</v>
      </c>
      <c r="D23" s="26">
        <v>32</v>
      </c>
      <c r="E23" s="26">
        <v>110</v>
      </c>
      <c r="F23" s="26">
        <v>18</v>
      </c>
      <c r="G23" s="26">
        <v>30</v>
      </c>
      <c r="H23" s="26">
        <v>41</v>
      </c>
      <c r="I23" s="26">
        <v>54</v>
      </c>
      <c r="J23" s="26">
        <v>3</v>
      </c>
      <c r="K23" s="26">
        <v>42</v>
      </c>
      <c r="L23" s="26">
        <v>74</v>
      </c>
      <c r="M23" s="26">
        <v>60</v>
      </c>
      <c r="N23" s="26">
        <v>66</v>
      </c>
      <c r="O23" s="26">
        <v>36</v>
      </c>
      <c r="P23" s="26">
        <v>65</v>
      </c>
      <c r="Q23" s="26">
        <v>85</v>
      </c>
      <c r="R23" s="26">
        <v>21</v>
      </c>
      <c r="S23" s="26">
        <v>17</v>
      </c>
      <c r="T23" s="26">
        <v>30</v>
      </c>
      <c r="U23" s="26">
        <v>57</v>
      </c>
      <c r="V23" s="26">
        <v>54</v>
      </c>
      <c r="W23" s="26">
        <v>94</v>
      </c>
      <c r="X23" s="26">
        <v>23</v>
      </c>
      <c r="Y23" s="26">
        <v>48</v>
      </c>
      <c r="Z23" s="26">
        <v>49</v>
      </c>
      <c r="AA23" s="26">
        <v>59</v>
      </c>
      <c r="AB23" s="26">
        <v>80</v>
      </c>
      <c r="AC23" s="26">
        <v>45</v>
      </c>
      <c r="AD23" s="26">
        <v>35</v>
      </c>
      <c r="AE23" s="26">
        <v>60</v>
      </c>
      <c r="AF23" s="26">
        <v>17</v>
      </c>
      <c r="AG23" s="26">
        <v>70</v>
      </c>
      <c r="AH23" s="26">
        <v>66</v>
      </c>
      <c r="AI23" s="26">
        <v>73</v>
      </c>
      <c r="AJ23" s="26">
        <v>93</v>
      </c>
      <c r="AL23" s="2">
        <v>248</v>
      </c>
      <c r="AM23" s="2">
        <v>232</v>
      </c>
      <c r="AP23" s="2" t="e">
        <v>#N/A</v>
      </c>
    </row>
    <row r="24" spans="1:42" x14ac:dyDescent="0.2">
      <c r="A24" t="s">
        <v>51</v>
      </c>
      <c r="B24" s="26">
        <v>56</v>
      </c>
      <c r="C24" s="26">
        <v>9087</v>
      </c>
      <c r="D24" s="26">
        <v>64</v>
      </c>
      <c r="E24" s="26">
        <v>608</v>
      </c>
      <c r="F24" s="26">
        <v>81</v>
      </c>
      <c r="G24" s="26">
        <v>201</v>
      </c>
      <c r="H24" s="26">
        <v>208</v>
      </c>
      <c r="I24" s="26">
        <v>520</v>
      </c>
      <c r="J24" s="26">
        <v>26</v>
      </c>
      <c r="K24" s="26">
        <v>168</v>
      </c>
      <c r="L24" s="26">
        <v>239</v>
      </c>
      <c r="M24" s="26">
        <v>149</v>
      </c>
      <c r="N24" s="26">
        <v>239</v>
      </c>
      <c r="O24" s="26">
        <v>736</v>
      </c>
      <c r="P24" s="26">
        <v>459</v>
      </c>
      <c r="Q24" s="26">
        <v>404</v>
      </c>
      <c r="R24" s="26">
        <v>134</v>
      </c>
      <c r="S24" s="26">
        <v>54</v>
      </c>
      <c r="T24" s="26">
        <v>231</v>
      </c>
      <c r="U24" s="26">
        <v>166</v>
      </c>
      <c r="V24" s="26">
        <v>319</v>
      </c>
      <c r="W24" s="26">
        <v>567</v>
      </c>
      <c r="X24" s="26">
        <v>136</v>
      </c>
      <c r="Y24" s="26">
        <v>338</v>
      </c>
      <c r="Z24" s="26">
        <v>263</v>
      </c>
      <c r="AA24" s="26">
        <v>207</v>
      </c>
      <c r="AB24" s="26">
        <v>156</v>
      </c>
      <c r="AC24" s="26">
        <v>130</v>
      </c>
      <c r="AD24" s="26">
        <v>243</v>
      </c>
      <c r="AE24" s="26">
        <v>300</v>
      </c>
      <c r="AF24" s="26">
        <v>80</v>
      </c>
      <c r="AG24" s="26">
        <v>367</v>
      </c>
      <c r="AH24" s="26">
        <v>119</v>
      </c>
      <c r="AI24" s="26">
        <v>463</v>
      </c>
      <c r="AJ24" s="26">
        <v>712</v>
      </c>
      <c r="AL24" s="2">
        <v>77</v>
      </c>
      <c r="AM24" s="2">
        <v>135</v>
      </c>
      <c r="AP24" s="2" t="e">
        <v>#N/A</v>
      </c>
    </row>
    <row r="25" spans="1:42" x14ac:dyDescent="0.2">
      <c r="A25" t="s">
        <v>57</v>
      </c>
      <c r="B25" s="26">
        <v>84</v>
      </c>
      <c r="C25" s="26">
        <v>212</v>
      </c>
      <c r="D25" s="26">
        <v>4</v>
      </c>
      <c r="E25" s="26">
        <v>8</v>
      </c>
      <c r="F25" s="26">
        <v>0</v>
      </c>
      <c r="G25" s="26">
        <v>14</v>
      </c>
      <c r="H25" s="26">
        <v>14</v>
      </c>
      <c r="I25" s="26">
        <v>6</v>
      </c>
      <c r="J25" s="26">
        <v>0</v>
      </c>
      <c r="K25" s="26">
        <v>19</v>
      </c>
      <c r="L25" s="26">
        <v>5</v>
      </c>
      <c r="M25" s="26">
        <v>5</v>
      </c>
      <c r="N25" s="26">
        <v>12</v>
      </c>
      <c r="O25" s="26">
        <v>10</v>
      </c>
      <c r="P25" s="26">
        <v>2</v>
      </c>
      <c r="Q25" s="26">
        <v>2</v>
      </c>
      <c r="R25" s="26">
        <v>3</v>
      </c>
      <c r="S25" s="26">
        <v>3</v>
      </c>
      <c r="T25" s="26">
        <v>5</v>
      </c>
      <c r="U25" s="26">
        <v>3</v>
      </c>
      <c r="V25" s="26">
        <v>5</v>
      </c>
      <c r="W25" s="26">
        <v>5</v>
      </c>
      <c r="X25" s="26">
        <v>8</v>
      </c>
      <c r="Y25" s="26">
        <v>13</v>
      </c>
      <c r="Z25" s="26">
        <v>2</v>
      </c>
      <c r="AA25" s="26">
        <v>3</v>
      </c>
      <c r="AB25" s="26">
        <v>2</v>
      </c>
      <c r="AC25" s="26">
        <v>0</v>
      </c>
      <c r="AD25" s="26">
        <v>6</v>
      </c>
      <c r="AE25" s="26">
        <v>4</v>
      </c>
      <c r="AF25" s="26">
        <v>14</v>
      </c>
      <c r="AG25" s="26">
        <v>4</v>
      </c>
      <c r="AH25" s="26">
        <v>9</v>
      </c>
      <c r="AI25" s="26">
        <v>7</v>
      </c>
      <c r="AJ25" s="26">
        <v>15</v>
      </c>
      <c r="AL25" s="2">
        <v>19167</v>
      </c>
      <c r="AM25" s="2">
        <v>12190</v>
      </c>
      <c r="AP25" s="2">
        <v>68</v>
      </c>
    </row>
    <row r="26" spans="1:42" x14ac:dyDescent="0.2">
      <c r="A26" t="s">
        <v>77</v>
      </c>
      <c r="B26" s="26">
        <v>204</v>
      </c>
      <c r="C26" s="26">
        <v>383</v>
      </c>
      <c r="D26" s="26">
        <v>10</v>
      </c>
      <c r="E26" s="26">
        <v>8</v>
      </c>
      <c r="F26" s="26">
        <v>9</v>
      </c>
      <c r="G26" s="26">
        <v>19</v>
      </c>
      <c r="H26" s="26">
        <v>6</v>
      </c>
      <c r="I26" s="26">
        <v>8</v>
      </c>
      <c r="J26" s="26">
        <v>1</v>
      </c>
      <c r="K26" s="26">
        <v>6</v>
      </c>
      <c r="L26" s="26">
        <v>6</v>
      </c>
      <c r="M26" s="26">
        <v>17</v>
      </c>
      <c r="N26" s="26">
        <v>35</v>
      </c>
      <c r="O26" s="26">
        <v>7</v>
      </c>
      <c r="P26" s="26">
        <v>3</v>
      </c>
      <c r="Q26" s="26">
        <v>17</v>
      </c>
      <c r="R26" s="26">
        <v>3</v>
      </c>
      <c r="S26" s="26">
        <v>5</v>
      </c>
      <c r="T26" s="26">
        <v>7</v>
      </c>
      <c r="U26" s="26">
        <v>7</v>
      </c>
      <c r="V26" s="26">
        <v>7</v>
      </c>
      <c r="W26" s="26">
        <v>5</v>
      </c>
      <c r="X26" s="26">
        <v>0</v>
      </c>
      <c r="Y26" s="26">
        <v>24</v>
      </c>
      <c r="Z26" s="26">
        <v>69</v>
      </c>
      <c r="AA26" s="26">
        <v>3</v>
      </c>
      <c r="AB26" s="26">
        <v>14</v>
      </c>
      <c r="AC26" s="26">
        <v>4</v>
      </c>
      <c r="AD26" s="26">
        <v>2</v>
      </c>
      <c r="AE26" s="26">
        <v>39</v>
      </c>
      <c r="AF26" s="26">
        <v>2</v>
      </c>
      <c r="AG26" s="26">
        <v>8</v>
      </c>
      <c r="AH26" s="26">
        <v>14</v>
      </c>
      <c r="AI26" s="26">
        <v>14</v>
      </c>
      <c r="AJ26" s="26">
        <v>4</v>
      </c>
      <c r="AL26" s="2">
        <v>164</v>
      </c>
      <c r="AM26" s="2">
        <v>245</v>
      </c>
      <c r="AP26" s="2">
        <v>64</v>
      </c>
    </row>
    <row r="27" spans="1:42" x14ac:dyDescent="0.2">
      <c r="A27" t="s">
        <v>52</v>
      </c>
      <c r="B27" s="26">
        <v>60</v>
      </c>
      <c r="C27" s="26">
        <v>837</v>
      </c>
      <c r="D27" s="26">
        <v>9</v>
      </c>
      <c r="E27" s="26">
        <v>13</v>
      </c>
      <c r="F27" s="26">
        <v>2</v>
      </c>
      <c r="G27" s="26">
        <v>21</v>
      </c>
      <c r="H27" s="26">
        <v>33</v>
      </c>
      <c r="I27" s="26">
        <v>30</v>
      </c>
      <c r="J27" s="26">
        <v>3</v>
      </c>
      <c r="K27" s="26">
        <v>38</v>
      </c>
      <c r="L27" s="26">
        <v>18</v>
      </c>
      <c r="M27" s="26">
        <v>25</v>
      </c>
      <c r="N27" s="26">
        <v>29</v>
      </c>
      <c r="O27" s="26">
        <v>17</v>
      </c>
      <c r="P27" s="26">
        <v>43</v>
      </c>
      <c r="Q27" s="26">
        <v>41</v>
      </c>
      <c r="R27" s="26">
        <v>4</v>
      </c>
      <c r="S27" s="26">
        <v>7</v>
      </c>
      <c r="T27" s="26">
        <v>8</v>
      </c>
      <c r="U27" s="26">
        <v>9</v>
      </c>
      <c r="V27" s="26">
        <v>50</v>
      </c>
      <c r="W27" s="26">
        <v>34</v>
      </c>
      <c r="X27" s="26">
        <v>29</v>
      </c>
      <c r="Y27" s="26">
        <v>50</v>
      </c>
      <c r="Z27" s="26">
        <v>22</v>
      </c>
      <c r="AA27" s="26">
        <v>30</v>
      </c>
      <c r="AB27" s="26">
        <v>19</v>
      </c>
      <c r="AC27" s="26">
        <v>3</v>
      </c>
      <c r="AD27" s="26">
        <v>33</v>
      </c>
      <c r="AE27" s="26">
        <v>55</v>
      </c>
      <c r="AF27" s="26">
        <v>6</v>
      </c>
      <c r="AG27" s="26">
        <v>33</v>
      </c>
      <c r="AH27" s="26">
        <v>16</v>
      </c>
      <c r="AI27" s="26">
        <v>72</v>
      </c>
      <c r="AJ27" s="26">
        <v>35</v>
      </c>
      <c r="AL27" s="2">
        <v>220</v>
      </c>
      <c r="AM27" s="2">
        <v>163</v>
      </c>
      <c r="AP27" s="2">
        <v>66</v>
      </c>
    </row>
    <row r="28" spans="1:42" x14ac:dyDescent="0.2">
      <c r="A28" t="s">
        <v>53</v>
      </c>
      <c r="B28" s="26">
        <v>68</v>
      </c>
      <c r="C28" s="26">
        <v>2694</v>
      </c>
      <c r="D28" s="26">
        <v>10</v>
      </c>
      <c r="E28" s="26">
        <v>59</v>
      </c>
      <c r="F28" s="26">
        <v>4</v>
      </c>
      <c r="G28" s="26">
        <v>29</v>
      </c>
      <c r="H28" s="26">
        <v>25</v>
      </c>
      <c r="I28" s="26">
        <v>79</v>
      </c>
      <c r="J28" s="26">
        <v>1</v>
      </c>
      <c r="K28" s="26">
        <v>32</v>
      </c>
      <c r="L28" s="26">
        <v>26</v>
      </c>
      <c r="M28" s="26">
        <v>18</v>
      </c>
      <c r="N28" s="26">
        <v>92</v>
      </c>
      <c r="O28" s="26">
        <v>125</v>
      </c>
      <c r="P28" s="26">
        <v>48</v>
      </c>
      <c r="Q28" s="26">
        <v>144</v>
      </c>
      <c r="R28" s="26">
        <v>18</v>
      </c>
      <c r="S28" s="26">
        <v>2</v>
      </c>
      <c r="T28" s="26">
        <v>10</v>
      </c>
      <c r="U28" s="26">
        <v>16</v>
      </c>
      <c r="V28" s="26">
        <v>104</v>
      </c>
      <c r="W28" s="26">
        <v>57</v>
      </c>
      <c r="X28" s="26">
        <v>23</v>
      </c>
      <c r="Y28" s="26">
        <v>401</v>
      </c>
      <c r="Z28" s="26">
        <v>135</v>
      </c>
      <c r="AA28" s="26">
        <v>36</v>
      </c>
      <c r="AB28" s="26">
        <v>78</v>
      </c>
      <c r="AC28" s="26">
        <v>18</v>
      </c>
      <c r="AD28" s="26">
        <v>20</v>
      </c>
      <c r="AE28" s="26">
        <v>831</v>
      </c>
      <c r="AF28" s="26">
        <v>21</v>
      </c>
      <c r="AG28" s="26">
        <v>34</v>
      </c>
      <c r="AH28" s="26">
        <v>25</v>
      </c>
      <c r="AI28" s="26">
        <v>101</v>
      </c>
      <c r="AJ28" s="26">
        <v>72</v>
      </c>
      <c r="AL28" s="2">
        <v>504</v>
      </c>
      <c r="AM28" s="2">
        <v>333</v>
      </c>
      <c r="AP28" s="2" t="e">
        <v>#N/A</v>
      </c>
    </row>
    <row r="29" spans="1:42" x14ac:dyDescent="0.2">
      <c r="A29" t="s">
        <v>54</v>
      </c>
      <c r="B29" s="26">
        <v>70</v>
      </c>
      <c r="C29" s="26">
        <v>3406</v>
      </c>
      <c r="D29" s="26">
        <v>22</v>
      </c>
      <c r="E29" s="26">
        <v>288</v>
      </c>
      <c r="F29" s="26">
        <v>11</v>
      </c>
      <c r="G29" s="26">
        <v>157</v>
      </c>
      <c r="H29" s="26">
        <v>45</v>
      </c>
      <c r="I29" s="26">
        <v>255</v>
      </c>
      <c r="J29" s="26">
        <v>8</v>
      </c>
      <c r="K29" s="26">
        <v>79</v>
      </c>
      <c r="L29" s="26">
        <v>209</v>
      </c>
      <c r="M29" s="26">
        <v>59</v>
      </c>
      <c r="N29" s="26">
        <v>44</v>
      </c>
      <c r="O29" s="26">
        <v>101</v>
      </c>
      <c r="P29" s="26">
        <v>197</v>
      </c>
      <c r="Q29" s="26">
        <v>79</v>
      </c>
      <c r="R29" s="26">
        <v>44</v>
      </c>
      <c r="S29" s="26">
        <v>13</v>
      </c>
      <c r="T29" s="26">
        <v>50</v>
      </c>
      <c r="U29" s="26">
        <v>214</v>
      </c>
      <c r="V29" s="26">
        <v>71</v>
      </c>
      <c r="W29" s="26">
        <v>221</v>
      </c>
      <c r="X29" s="26">
        <v>65</v>
      </c>
      <c r="Y29" s="26">
        <v>143</v>
      </c>
      <c r="Z29" s="26">
        <v>42</v>
      </c>
      <c r="AA29" s="26">
        <v>50</v>
      </c>
      <c r="AB29" s="26">
        <v>46</v>
      </c>
      <c r="AC29" s="26">
        <v>57</v>
      </c>
      <c r="AD29" s="26">
        <v>94</v>
      </c>
      <c r="AE29" s="26">
        <v>113</v>
      </c>
      <c r="AF29" s="26">
        <v>33</v>
      </c>
      <c r="AG29" s="26">
        <v>80</v>
      </c>
      <c r="AH29" s="26">
        <v>53</v>
      </c>
      <c r="AI29" s="26">
        <v>174</v>
      </c>
      <c r="AJ29" s="26">
        <v>289</v>
      </c>
      <c r="AL29" s="2">
        <v>2210</v>
      </c>
      <c r="AM29" s="2">
        <v>484</v>
      </c>
      <c r="AP29" s="2">
        <v>30</v>
      </c>
    </row>
    <row r="30" spans="1:42" x14ac:dyDescent="0.2">
      <c r="A30" t="s">
        <v>55</v>
      </c>
      <c r="B30" s="26">
        <v>72</v>
      </c>
      <c r="C30" s="26">
        <v>523</v>
      </c>
      <c r="D30" s="26">
        <v>14</v>
      </c>
      <c r="E30" s="26">
        <v>42</v>
      </c>
      <c r="F30" s="26">
        <v>7</v>
      </c>
      <c r="G30" s="26">
        <v>3</v>
      </c>
      <c r="H30" s="26">
        <v>11</v>
      </c>
      <c r="I30" s="26">
        <v>11</v>
      </c>
      <c r="J30" s="26">
        <v>1</v>
      </c>
      <c r="K30" s="26">
        <v>35</v>
      </c>
      <c r="L30" s="26">
        <v>11</v>
      </c>
      <c r="M30" s="26">
        <v>12</v>
      </c>
      <c r="N30" s="26">
        <v>29</v>
      </c>
      <c r="O30" s="26">
        <v>15</v>
      </c>
      <c r="P30" s="26">
        <v>16</v>
      </c>
      <c r="Q30" s="26">
        <v>6</v>
      </c>
      <c r="R30" s="26">
        <v>8</v>
      </c>
      <c r="S30" s="26">
        <v>4</v>
      </c>
      <c r="T30" s="26">
        <v>20</v>
      </c>
      <c r="U30" s="26">
        <v>11</v>
      </c>
      <c r="V30" s="26">
        <v>17</v>
      </c>
      <c r="W30" s="26">
        <v>4</v>
      </c>
      <c r="X30" s="26">
        <v>17</v>
      </c>
      <c r="Y30" s="26">
        <v>29</v>
      </c>
      <c r="Z30" s="26">
        <v>18</v>
      </c>
      <c r="AA30" s="26">
        <v>13</v>
      </c>
      <c r="AB30" s="26">
        <v>31</v>
      </c>
      <c r="AC30" s="26">
        <v>16</v>
      </c>
      <c r="AD30" s="26">
        <v>8</v>
      </c>
      <c r="AE30" s="26">
        <v>24</v>
      </c>
      <c r="AF30" s="26">
        <v>9</v>
      </c>
      <c r="AG30" s="26">
        <v>19</v>
      </c>
      <c r="AH30" s="26">
        <v>13</v>
      </c>
      <c r="AI30" s="26">
        <v>35</v>
      </c>
      <c r="AJ30" s="26">
        <v>14</v>
      </c>
      <c r="AL30" s="2">
        <v>1819</v>
      </c>
      <c r="AM30" s="2">
        <v>1587</v>
      </c>
      <c r="AP30" s="2" t="e">
        <v>#N/A</v>
      </c>
    </row>
    <row r="31" spans="1:42" x14ac:dyDescent="0.2">
      <c r="A31" t="s">
        <v>56</v>
      </c>
      <c r="B31" s="26">
        <v>76</v>
      </c>
      <c r="C31" s="26">
        <v>31357</v>
      </c>
      <c r="D31" s="26">
        <v>128</v>
      </c>
      <c r="E31" s="26">
        <v>1164</v>
      </c>
      <c r="F31" s="26">
        <v>135</v>
      </c>
      <c r="G31" s="26">
        <v>3606</v>
      </c>
      <c r="H31" s="26">
        <v>499</v>
      </c>
      <c r="I31" s="26">
        <v>1138</v>
      </c>
      <c r="J31" s="26">
        <v>40</v>
      </c>
      <c r="K31" s="26">
        <v>586</v>
      </c>
      <c r="L31" s="26">
        <v>937</v>
      </c>
      <c r="M31" s="26">
        <v>410</v>
      </c>
      <c r="N31" s="26">
        <v>516</v>
      </c>
      <c r="O31" s="26">
        <v>1370</v>
      </c>
      <c r="P31" s="26">
        <v>1144</v>
      </c>
      <c r="Q31" s="26">
        <v>1547</v>
      </c>
      <c r="R31" s="26">
        <v>259</v>
      </c>
      <c r="S31" s="26">
        <v>89</v>
      </c>
      <c r="T31" s="26">
        <v>341</v>
      </c>
      <c r="U31" s="26">
        <v>582</v>
      </c>
      <c r="V31" s="26">
        <v>784</v>
      </c>
      <c r="W31" s="26">
        <v>1108</v>
      </c>
      <c r="X31" s="26">
        <v>351</v>
      </c>
      <c r="Y31" s="26">
        <v>2637</v>
      </c>
      <c r="Z31" s="26">
        <v>1027</v>
      </c>
      <c r="AA31" s="26">
        <v>801</v>
      </c>
      <c r="AB31" s="26">
        <v>1372</v>
      </c>
      <c r="AC31" s="26">
        <v>296</v>
      </c>
      <c r="AD31" s="26">
        <v>503</v>
      </c>
      <c r="AE31" s="26">
        <v>2036</v>
      </c>
      <c r="AF31" s="26">
        <v>393</v>
      </c>
      <c r="AG31" s="26">
        <v>1439</v>
      </c>
      <c r="AH31" s="26">
        <v>594</v>
      </c>
      <c r="AI31" s="26">
        <v>1791</v>
      </c>
      <c r="AJ31" s="26">
        <v>1734</v>
      </c>
      <c r="AL31" s="2">
        <v>240</v>
      </c>
      <c r="AM31" s="2">
        <v>283</v>
      </c>
      <c r="AP31" s="2" t="e">
        <v>#N/A</v>
      </c>
    </row>
    <row r="32" spans="1:42" x14ac:dyDescent="0.2">
      <c r="A32" t="s">
        <v>58</v>
      </c>
      <c r="B32" s="26">
        <v>96</v>
      </c>
      <c r="C32" s="26">
        <v>1073</v>
      </c>
      <c r="D32" s="26">
        <v>6</v>
      </c>
      <c r="E32" s="26">
        <v>34</v>
      </c>
      <c r="F32" s="26">
        <v>6</v>
      </c>
      <c r="G32" s="26">
        <v>53</v>
      </c>
      <c r="H32" s="26">
        <v>18</v>
      </c>
      <c r="I32" s="26">
        <v>51</v>
      </c>
      <c r="J32" s="26">
        <v>1</v>
      </c>
      <c r="K32" s="26">
        <v>21</v>
      </c>
      <c r="L32" s="26">
        <v>48</v>
      </c>
      <c r="M32" s="26">
        <v>6</v>
      </c>
      <c r="N32" s="26">
        <v>49</v>
      </c>
      <c r="O32" s="26">
        <v>16</v>
      </c>
      <c r="P32" s="26">
        <v>50</v>
      </c>
      <c r="Q32" s="26">
        <v>13</v>
      </c>
      <c r="R32" s="26">
        <v>41</v>
      </c>
      <c r="S32" s="26">
        <v>5</v>
      </c>
      <c r="T32" s="26">
        <v>52</v>
      </c>
      <c r="U32" s="26">
        <v>51</v>
      </c>
      <c r="V32" s="26">
        <v>24</v>
      </c>
      <c r="W32" s="26">
        <v>47</v>
      </c>
      <c r="X32" s="26">
        <v>21</v>
      </c>
      <c r="Y32" s="26">
        <v>37</v>
      </c>
      <c r="Z32" s="26">
        <v>18</v>
      </c>
      <c r="AA32" s="26">
        <v>24</v>
      </c>
      <c r="AB32" s="26">
        <v>22</v>
      </c>
      <c r="AC32" s="26">
        <v>12</v>
      </c>
      <c r="AD32" s="26">
        <v>17</v>
      </c>
      <c r="AE32" s="26">
        <v>34</v>
      </c>
      <c r="AF32" s="26">
        <v>9</v>
      </c>
      <c r="AG32" s="26">
        <v>20</v>
      </c>
      <c r="AH32" s="26">
        <v>8</v>
      </c>
      <c r="AI32" s="26">
        <v>57</v>
      </c>
      <c r="AJ32" s="26">
        <v>202</v>
      </c>
      <c r="AL32" s="2">
        <v>592</v>
      </c>
      <c r="AM32" s="2">
        <v>481</v>
      </c>
      <c r="AP32" s="2">
        <v>8</v>
      </c>
    </row>
    <row r="33" spans="1:42" x14ac:dyDescent="0.2">
      <c r="A33" t="s">
        <v>59</v>
      </c>
      <c r="B33" s="26">
        <v>100</v>
      </c>
      <c r="C33" s="26">
        <v>27207</v>
      </c>
      <c r="D33" s="26">
        <v>891</v>
      </c>
      <c r="E33" s="26">
        <v>1427</v>
      </c>
      <c r="F33" s="26">
        <v>285</v>
      </c>
      <c r="G33" s="26">
        <v>1029</v>
      </c>
      <c r="H33" s="26">
        <v>388</v>
      </c>
      <c r="I33" s="26">
        <v>401</v>
      </c>
      <c r="J33" s="26">
        <v>17</v>
      </c>
      <c r="K33" s="26">
        <v>722</v>
      </c>
      <c r="L33" s="26">
        <v>1156</v>
      </c>
      <c r="M33" s="26">
        <v>1980</v>
      </c>
      <c r="N33" s="26">
        <v>835</v>
      </c>
      <c r="O33" s="26">
        <v>516</v>
      </c>
      <c r="P33" s="26">
        <v>384</v>
      </c>
      <c r="Q33" s="26">
        <v>2789</v>
      </c>
      <c r="R33" s="26">
        <v>360</v>
      </c>
      <c r="S33" s="26">
        <v>252</v>
      </c>
      <c r="T33" s="26">
        <v>396</v>
      </c>
      <c r="U33" s="26">
        <v>713</v>
      </c>
      <c r="V33" s="26">
        <v>372</v>
      </c>
      <c r="W33" s="26">
        <v>361</v>
      </c>
      <c r="X33" s="26">
        <v>524</v>
      </c>
      <c r="Y33" s="26">
        <v>717</v>
      </c>
      <c r="Z33" s="26">
        <v>835</v>
      </c>
      <c r="AA33" s="26">
        <v>975</v>
      </c>
      <c r="AB33" s="26">
        <v>2221</v>
      </c>
      <c r="AC33" s="26">
        <v>639</v>
      </c>
      <c r="AD33" s="26">
        <v>286</v>
      </c>
      <c r="AE33" s="26">
        <v>707</v>
      </c>
      <c r="AF33" s="26">
        <v>570</v>
      </c>
      <c r="AG33" s="26">
        <v>686</v>
      </c>
      <c r="AH33" s="26">
        <v>2375</v>
      </c>
      <c r="AI33" s="26">
        <v>798</v>
      </c>
      <c r="AJ33" s="26">
        <v>600</v>
      </c>
      <c r="AL33" s="2">
        <v>11404</v>
      </c>
      <c r="AM33" s="2">
        <v>15803</v>
      </c>
      <c r="AP33" s="2">
        <v>83</v>
      </c>
    </row>
    <row r="34" spans="1:42" x14ac:dyDescent="0.2">
      <c r="A34" t="s">
        <v>235</v>
      </c>
      <c r="B34" s="26">
        <v>854</v>
      </c>
      <c r="C34" s="26">
        <v>116</v>
      </c>
      <c r="D34" s="26">
        <v>5</v>
      </c>
      <c r="E34" s="26">
        <v>5</v>
      </c>
      <c r="F34" s="26">
        <v>1</v>
      </c>
      <c r="G34" s="26">
        <v>6</v>
      </c>
      <c r="H34" s="26">
        <v>1</v>
      </c>
      <c r="I34" s="26">
        <v>1</v>
      </c>
      <c r="J34" s="26">
        <v>0</v>
      </c>
      <c r="K34" s="26">
        <v>5</v>
      </c>
      <c r="L34" s="26">
        <v>7</v>
      </c>
      <c r="M34" s="26">
        <v>1</v>
      </c>
      <c r="N34" s="26">
        <v>7</v>
      </c>
      <c r="O34" s="26">
        <v>2</v>
      </c>
      <c r="P34" s="26">
        <v>6</v>
      </c>
      <c r="Q34" s="26">
        <v>3</v>
      </c>
      <c r="R34" s="26">
        <v>0</v>
      </c>
      <c r="S34" s="26">
        <v>0</v>
      </c>
      <c r="T34" s="26">
        <v>0</v>
      </c>
      <c r="U34" s="26">
        <v>1</v>
      </c>
      <c r="V34" s="26">
        <v>2</v>
      </c>
      <c r="W34" s="26">
        <v>3</v>
      </c>
      <c r="X34" s="26">
        <v>0</v>
      </c>
      <c r="Y34" s="26">
        <v>22</v>
      </c>
      <c r="Z34" s="26">
        <v>13</v>
      </c>
      <c r="AA34" s="26">
        <v>3</v>
      </c>
      <c r="AB34" s="26">
        <v>4</v>
      </c>
      <c r="AC34" s="26">
        <v>0</v>
      </c>
      <c r="AD34" s="26">
        <v>0</v>
      </c>
      <c r="AE34" s="26">
        <v>8</v>
      </c>
      <c r="AF34" s="26">
        <v>0</v>
      </c>
      <c r="AG34" s="26">
        <v>2</v>
      </c>
      <c r="AH34" s="26">
        <v>6</v>
      </c>
      <c r="AI34" s="26">
        <v>0</v>
      </c>
      <c r="AJ34" s="26">
        <v>2</v>
      </c>
      <c r="AL34" s="2">
        <v>1636</v>
      </c>
      <c r="AM34" s="2">
        <v>2279</v>
      </c>
      <c r="AP34" s="2">
        <v>102</v>
      </c>
    </row>
    <row r="35" spans="1:42" x14ac:dyDescent="0.2">
      <c r="A35" t="s">
        <v>60</v>
      </c>
      <c r="B35" s="26">
        <v>108</v>
      </c>
      <c r="C35" s="26">
        <v>1463</v>
      </c>
      <c r="D35" s="26">
        <v>113</v>
      </c>
      <c r="E35" s="26">
        <v>41</v>
      </c>
      <c r="F35" s="26">
        <v>16</v>
      </c>
      <c r="G35" s="26">
        <v>44</v>
      </c>
      <c r="H35" s="26">
        <v>17</v>
      </c>
      <c r="I35" s="26">
        <v>27</v>
      </c>
      <c r="J35" s="26">
        <v>3</v>
      </c>
      <c r="K35" s="26">
        <v>118</v>
      </c>
      <c r="L35" s="26">
        <v>23</v>
      </c>
      <c r="M35" s="26">
        <v>108</v>
      </c>
      <c r="N35" s="26">
        <v>65</v>
      </c>
      <c r="O35" s="26">
        <v>51</v>
      </c>
      <c r="P35" s="26">
        <v>14</v>
      </c>
      <c r="Q35" s="26">
        <v>62</v>
      </c>
      <c r="R35" s="26">
        <v>24</v>
      </c>
      <c r="S35" s="26">
        <v>7</v>
      </c>
      <c r="T35" s="26">
        <v>46</v>
      </c>
      <c r="U35" s="26">
        <v>36</v>
      </c>
      <c r="V35" s="26">
        <v>60</v>
      </c>
      <c r="W35" s="26">
        <v>14</v>
      </c>
      <c r="X35" s="26">
        <v>4</v>
      </c>
      <c r="Y35" s="26">
        <v>78</v>
      </c>
      <c r="Z35" s="26">
        <v>57</v>
      </c>
      <c r="AA35" s="26">
        <v>27</v>
      </c>
      <c r="AB35" s="26">
        <v>110</v>
      </c>
      <c r="AC35" s="26">
        <v>47</v>
      </c>
      <c r="AD35" s="26">
        <v>9</v>
      </c>
      <c r="AE35" s="26">
        <v>96</v>
      </c>
      <c r="AF35" s="26">
        <v>29</v>
      </c>
      <c r="AG35" s="26">
        <v>31</v>
      </c>
      <c r="AH35" s="26">
        <v>46</v>
      </c>
      <c r="AI35" s="26">
        <v>33</v>
      </c>
      <c r="AJ35" s="26">
        <v>7</v>
      </c>
      <c r="AL35" s="2">
        <v>643</v>
      </c>
      <c r="AM35" s="2">
        <v>820</v>
      </c>
      <c r="AP35" s="2" t="e">
        <v>#N/A</v>
      </c>
    </row>
    <row r="36" spans="1:42" x14ac:dyDescent="0.2">
      <c r="A36" t="s">
        <v>62</v>
      </c>
      <c r="B36" s="26">
        <v>116</v>
      </c>
      <c r="C36" s="26">
        <v>480</v>
      </c>
      <c r="D36" s="26">
        <v>7</v>
      </c>
      <c r="E36" s="26">
        <v>26</v>
      </c>
      <c r="F36" s="26">
        <v>8</v>
      </c>
      <c r="G36" s="26">
        <v>11</v>
      </c>
      <c r="H36" s="26">
        <v>9</v>
      </c>
      <c r="I36" s="26">
        <v>12</v>
      </c>
      <c r="J36" s="26">
        <v>0</v>
      </c>
      <c r="K36" s="26">
        <v>26</v>
      </c>
      <c r="L36" s="26">
        <v>11</v>
      </c>
      <c r="M36" s="26">
        <v>2</v>
      </c>
      <c r="N36" s="26">
        <v>25</v>
      </c>
      <c r="O36" s="26">
        <v>8</v>
      </c>
      <c r="P36" s="26">
        <v>19</v>
      </c>
      <c r="Q36" s="26">
        <v>17</v>
      </c>
      <c r="R36" s="26">
        <v>9</v>
      </c>
      <c r="S36" s="26">
        <v>1</v>
      </c>
      <c r="T36" s="26">
        <v>9</v>
      </c>
      <c r="U36" s="26">
        <v>21</v>
      </c>
      <c r="V36" s="26">
        <v>14</v>
      </c>
      <c r="W36" s="26">
        <v>28</v>
      </c>
      <c r="X36" s="26">
        <v>7</v>
      </c>
      <c r="Y36" s="26">
        <v>20</v>
      </c>
      <c r="Z36" s="26">
        <v>32</v>
      </c>
      <c r="AA36" s="26">
        <v>14</v>
      </c>
      <c r="AB36" s="26">
        <v>4</v>
      </c>
      <c r="AC36" s="26">
        <v>8</v>
      </c>
      <c r="AD36" s="26">
        <v>12</v>
      </c>
      <c r="AE36" s="26">
        <v>59</v>
      </c>
      <c r="AF36" s="26">
        <v>14</v>
      </c>
      <c r="AG36" s="26">
        <v>10</v>
      </c>
      <c r="AH36" s="26">
        <v>12</v>
      </c>
      <c r="AI36" s="26">
        <v>15</v>
      </c>
      <c r="AJ36" s="26">
        <v>10</v>
      </c>
      <c r="AL36" s="2">
        <v>1861</v>
      </c>
      <c r="AM36" s="2">
        <v>2162</v>
      </c>
      <c r="AP36" s="2">
        <v>9</v>
      </c>
    </row>
    <row r="37" spans="1:42" x14ac:dyDescent="0.2">
      <c r="A37" t="s">
        <v>63</v>
      </c>
      <c r="B37" s="26">
        <v>120</v>
      </c>
      <c r="C37" s="26">
        <v>4023</v>
      </c>
      <c r="D37" s="26">
        <v>206</v>
      </c>
      <c r="E37" s="26">
        <v>122</v>
      </c>
      <c r="F37" s="26">
        <v>105</v>
      </c>
      <c r="G37" s="26">
        <v>125</v>
      </c>
      <c r="H37" s="26">
        <v>92</v>
      </c>
      <c r="I37" s="26">
        <v>39</v>
      </c>
      <c r="J37" s="26">
        <v>5</v>
      </c>
      <c r="K37" s="26">
        <v>244</v>
      </c>
      <c r="L37" s="26">
        <v>92</v>
      </c>
      <c r="M37" s="26">
        <v>189</v>
      </c>
      <c r="N37" s="26">
        <v>416</v>
      </c>
      <c r="O37" s="26">
        <v>201</v>
      </c>
      <c r="P37" s="26">
        <v>53</v>
      </c>
      <c r="Q37" s="26">
        <v>112</v>
      </c>
      <c r="R37" s="26">
        <v>77</v>
      </c>
      <c r="S37" s="26">
        <v>39</v>
      </c>
      <c r="T37" s="26">
        <v>74</v>
      </c>
      <c r="U37" s="26">
        <v>50</v>
      </c>
      <c r="V37" s="26">
        <v>44</v>
      </c>
      <c r="W37" s="26">
        <v>34</v>
      </c>
      <c r="X37" s="26">
        <v>24</v>
      </c>
      <c r="Y37" s="26">
        <v>300</v>
      </c>
      <c r="Z37" s="26">
        <v>327</v>
      </c>
      <c r="AA37" s="26">
        <v>53</v>
      </c>
      <c r="AB37" s="26">
        <v>227</v>
      </c>
      <c r="AC37" s="26">
        <v>73</v>
      </c>
      <c r="AD37" s="26">
        <v>10</v>
      </c>
      <c r="AE37" s="26">
        <v>328</v>
      </c>
      <c r="AF37" s="26">
        <v>30</v>
      </c>
      <c r="AG37" s="26">
        <v>58</v>
      </c>
      <c r="AH37" s="26">
        <v>141</v>
      </c>
      <c r="AI37" s="26">
        <v>66</v>
      </c>
      <c r="AJ37" s="26">
        <v>67</v>
      </c>
      <c r="AL37" s="2">
        <v>14160</v>
      </c>
      <c r="AM37" s="2">
        <v>7128</v>
      </c>
      <c r="AP37" s="2" t="e">
        <v>#N/A</v>
      </c>
    </row>
    <row r="38" spans="1:42" x14ac:dyDescent="0.2">
      <c r="A38" t="s">
        <v>64</v>
      </c>
      <c r="B38" s="26">
        <v>124</v>
      </c>
      <c r="C38" s="26">
        <v>21288</v>
      </c>
      <c r="D38" s="26">
        <v>91</v>
      </c>
      <c r="E38" s="26">
        <v>647</v>
      </c>
      <c r="F38" s="26">
        <v>166</v>
      </c>
      <c r="G38" s="26">
        <v>405</v>
      </c>
      <c r="H38" s="26">
        <v>441</v>
      </c>
      <c r="I38" s="26">
        <v>1740</v>
      </c>
      <c r="J38" s="26">
        <v>63</v>
      </c>
      <c r="K38" s="26">
        <v>385</v>
      </c>
      <c r="L38" s="26">
        <v>737</v>
      </c>
      <c r="M38" s="26">
        <v>248</v>
      </c>
      <c r="N38" s="26">
        <v>443</v>
      </c>
      <c r="O38" s="26">
        <v>971</v>
      </c>
      <c r="P38" s="26">
        <v>1049</v>
      </c>
      <c r="Q38" s="26">
        <v>794</v>
      </c>
      <c r="R38" s="26">
        <v>241</v>
      </c>
      <c r="S38" s="26">
        <v>161</v>
      </c>
      <c r="T38" s="26">
        <v>330</v>
      </c>
      <c r="U38" s="26">
        <v>405</v>
      </c>
      <c r="V38" s="26">
        <v>1111</v>
      </c>
      <c r="W38" s="26">
        <v>1370</v>
      </c>
      <c r="X38" s="26">
        <v>371</v>
      </c>
      <c r="Y38" s="26">
        <v>1187</v>
      </c>
      <c r="Z38" s="26">
        <v>541</v>
      </c>
      <c r="AA38" s="26">
        <v>464</v>
      </c>
      <c r="AB38" s="26">
        <v>213</v>
      </c>
      <c r="AC38" s="26">
        <v>292</v>
      </c>
      <c r="AD38" s="26">
        <v>764</v>
      </c>
      <c r="AE38" s="26">
        <v>1045</v>
      </c>
      <c r="AF38" s="26">
        <v>240</v>
      </c>
      <c r="AG38" s="26">
        <v>961</v>
      </c>
      <c r="AH38" s="26">
        <v>297</v>
      </c>
      <c r="AI38" s="26">
        <v>1313</v>
      </c>
      <c r="AJ38" s="26">
        <v>1802</v>
      </c>
      <c r="AL38" s="2">
        <v>276</v>
      </c>
      <c r="AM38" s="2">
        <v>340</v>
      </c>
      <c r="AP38" s="2" t="e">
        <v>#N/A</v>
      </c>
    </row>
    <row r="39" spans="1:42" x14ac:dyDescent="0.2">
      <c r="A39" t="s">
        <v>65</v>
      </c>
      <c r="B39" s="26">
        <v>132</v>
      </c>
      <c r="C39" s="26">
        <v>616</v>
      </c>
      <c r="D39" s="26">
        <v>26</v>
      </c>
      <c r="E39" s="26">
        <v>85</v>
      </c>
      <c r="F39" s="26">
        <v>2</v>
      </c>
      <c r="G39" s="26">
        <v>39</v>
      </c>
      <c r="H39" s="26">
        <v>1</v>
      </c>
      <c r="I39" s="26">
        <v>24</v>
      </c>
      <c r="J39" s="26">
        <v>4</v>
      </c>
      <c r="K39" s="26">
        <v>9</v>
      </c>
      <c r="L39" s="26">
        <v>11</v>
      </c>
      <c r="M39" s="26">
        <v>16</v>
      </c>
      <c r="N39" s="26">
        <v>3</v>
      </c>
      <c r="O39" s="26">
        <v>42</v>
      </c>
      <c r="P39" s="26">
        <v>7</v>
      </c>
      <c r="Q39" s="26">
        <v>37</v>
      </c>
      <c r="R39" s="26">
        <v>14</v>
      </c>
      <c r="S39" s="26">
        <v>2</v>
      </c>
      <c r="T39" s="26">
        <v>9</v>
      </c>
      <c r="U39" s="26">
        <v>11</v>
      </c>
      <c r="V39" s="26">
        <v>6</v>
      </c>
      <c r="W39" s="26">
        <v>7</v>
      </c>
      <c r="X39" s="26">
        <v>2</v>
      </c>
      <c r="Y39" s="26">
        <v>25</v>
      </c>
      <c r="Z39" s="26">
        <v>13</v>
      </c>
      <c r="AA39" s="26">
        <v>2</v>
      </c>
      <c r="AB39" s="26">
        <v>78</v>
      </c>
      <c r="AC39" s="26">
        <v>44</v>
      </c>
      <c r="AD39" s="26">
        <v>4</v>
      </c>
      <c r="AE39" s="26">
        <v>6</v>
      </c>
      <c r="AF39" s="26">
        <v>0</v>
      </c>
      <c r="AG39" s="26">
        <v>10</v>
      </c>
      <c r="AH39" s="26">
        <v>60</v>
      </c>
      <c r="AI39" s="26">
        <v>6</v>
      </c>
      <c r="AJ39" s="26">
        <v>11</v>
      </c>
      <c r="AL39" s="2">
        <v>38</v>
      </c>
      <c r="AM39" s="2">
        <v>44</v>
      </c>
      <c r="AP39" s="2" t="e">
        <v>#N/A</v>
      </c>
    </row>
    <row r="40" spans="1:42" x14ac:dyDescent="0.2">
      <c r="A40" t="s">
        <v>66</v>
      </c>
      <c r="B40" s="26">
        <v>140</v>
      </c>
      <c r="C40" s="26">
        <v>82</v>
      </c>
      <c r="D40" s="26">
        <v>0</v>
      </c>
      <c r="E40" s="26">
        <v>3</v>
      </c>
      <c r="F40" s="26">
        <v>4</v>
      </c>
      <c r="G40" s="26">
        <v>4</v>
      </c>
      <c r="H40" s="26">
        <v>2</v>
      </c>
      <c r="I40" s="26">
        <v>1</v>
      </c>
      <c r="J40" s="26">
        <v>0</v>
      </c>
      <c r="K40" s="26">
        <v>14</v>
      </c>
      <c r="L40" s="26">
        <v>4</v>
      </c>
      <c r="M40" s="26">
        <v>4</v>
      </c>
      <c r="N40" s="26">
        <v>2</v>
      </c>
      <c r="O40" s="26">
        <v>10</v>
      </c>
      <c r="P40" s="26">
        <v>1</v>
      </c>
      <c r="Q40" s="26">
        <v>3</v>
      </c>
      <c r="R40" s="26">
        <v>1</v>
      </c>
      <c r="S40" s="26">
        <v>0</v>
      </c>
      <c r="T40" s="26">
        <v>4</v>
      </c>
      <c r="U40" s="26">
        <v>1</v>
      </c>
      <c r="V40" s="26">
        <v>1</v>
      </c>
      <c r="W40" s="26">
        <v>0</v>
      </c>
      <c r="X40" s="26">
        <v>0</v>
      </c>
      <c r="Y40" s="26">
        <v>2</v>
      </c>
      <c r="Z40" s="26">
        <v>3</v>
      </c>
      <c r="AA40" s="26">
        <v>0</v>
      </c>
      <c r="AB40" s="26">
        <v>6</v>
      </c>
      <c r="AC40" s="26">
        <v>0</v>
      </c>
      <c r="AD40" s="26">
        <v>0</v>
      </c>
      <c r="AE40" s="26">
        <v>0</v>
      </c>
      <c r="AF40" s="26">
        <v>1</v>
      </c>
      <c r="AG40" s="26">
        <v>2</v>
      </c>
      <c r="AH40" s="26">
        <v>0</v>
      </c>
      <c r="AI40" s="26">
        <v>7</v>
      </c>
      <c r="AJ40" s="26">
        <v>2</v>
      </c>
      <c r="AL40" s="2">
        <v>91</v>
      </c>
      <c r="AM40" s="2">
        <v>55</v>
      </c>
    </row>
    <row r="41" spans="1:42" x14ac:dyDescent="0.2">
      <c r="A41" t="s">
        <v>68</v>
      </c>
      <c r="B41" s="26">
        <v>148</v>
      </c>
      <c r="C41" s="26">
        <v>146</v>
      </c>
      <c r="D41" s="26">
        <v>5</v>
      </c>
      <c r="E41" s="26">
        <v>5</v>
      </c>
      <c r="F41" s="26">
        <v>1</v>
      </c>
      <c r="G41" s="26">
        <v>5</v>
      </c>
      <c r="H41" s="26">
        <v>1</v>
      </c>
      <c r="I41" s="26">
        <v>1</v>
      </c>
      <c r="J41" s="26">
        <v>0</v>
      </c>
      <c r="K41" s="26">
        <v>9</v>
      </c>
      <c r="L41" s="26">
        <v>2</v>
      </c>
      <c r="M41" s="26">
        <v>6</v>
      </c>
      <c r="N41" s="26">
        <v>4</v>
      </c>
      <c r="O41" s="26">
        <v>8</v>
      </c>
      <c r="P41" s="26">
        <v>3</v>
      </c>
      <c r="Q41" s="26">
        <v>15</v>
      </c>
      <c r="R41" s="26">
        <v>0</v>
      </c>
      <c r="S41" s="26">
        <v>0</v>
      </c>
      <c r="T41" s="26">
        <v>3</v>
      </c>
      <c r="U41" s="26">
        <v>6</v>
      </c>
      <c r="V41" s="26">
        <v>7</v>
      </c>
      <c r="W41" s="26">
        <v>1</v>
      </c>
      <c r="X41" s="26">
        <v>1</v>
      </c>
      <c r="Y41" s="26">
        <v>25</v>
      </c>
      <c r="Z41" s="26">
        <v>4</v>
      </c>
      <c r="AA41" s="26">
        <v>3</v>
      </c>
      <c r="AB41" s="26">
        <v>3</v>
      </c>
      <c r="AC41" s="26">
        <v>0</v>
      </c>
      <c r="AD41" s="26">
        <v>2</v>
      </c>
      <c r="AE41" s="26">
        <v>14</v>
      </c>
      <c r="AF41" s="26">
        <v>1</v>
      </c>
      <c r="AG41" s="26">
        <v>2</v>
      </c>
      <c r="AH41" s="26">
        <v>1</v>
      </c>
      <c r="AI41" s="26">
        <v>1</v>
      </c>
      <c r="AJ41" s="26">
        <v>7</v>
      </c>
      <c r="AL41" s="2">
        <v>1910</v>
      </c>
      <c r="AM41" s="2">
        <v>1003</v>
      </c>
    </row>
    <row r="42" spans="1:42" x14ac:dyDescent="0.2">
      <c r="A42" t="s">
        <v>236</v>
      </c>
      <c r="B42" s="26">
        <v>931</v>
      </c>
      <c r="C42" s="26">
        <v>202</v>
      </c>
      <c r="D42" s="26">
        <v>0</v>
      </c>
      <c r="E42" s="26">
        <v>4</v>
      </c>
      <c r="F42" s="26">
        <v>1</v>
      </c>
      <c r="G42" s="26">
        <v>4</v>
      </c>
      <c r="H42" s="26">
        <v>5</v>
      </c>
      <c r="I42" s="26">
        <v>6</v>
      </c>
      <c r="J42" s="26">
        <v>0</v>
      </c>
      <c r="K42" s="26">
        <v>9</v>
      </c>
      <c r="L42" s="26">
        <v>5</v>
      </c>
      <c r="M42" s="26">
        <v>3</v>
      </c>
      <c r="N42" s="26">
        <v>9</v>
      </c>
      <c r="O42" s="26">
        <v>7</v>
      </c>
      <c r="P42" s="26">
        <v>10</v>
      </c>
      <c r="Q42" s="26">
        <v>8</v>
      </c>
      <c r="R42" s="26">
        <v>1</v>
      </c>
      <c r="S42" s="26">
        <v>2</v>
      </c>
      <c r="T42" s="26">
        <v>5</v>
      </c>
      <c r="U42" s="26">
        <v>5</v>
      </c>
      <c r="V42" s="26">
        <v>3</v>
      </c>
      <c r="W42" s="26">
        <v>6</v>
      </c>
      <c r="X42" s="26">
        <v>7</v>
      </c>
      <c r="Y42" s="26">
        <v>10</v>
      </c>
      <c r="Z42" s="26">
        <v>6</v>
      </c>
      <c r="AA42" s="26">
        <v>4</v>
      </c>
      <c r="AB42" s="26">
        <v>1</v>
      </c>
      <c r="AC42" s="26">
        <v>0</v>
      </c>
      <c r="AD42" s="26">
        <v>11</v>
      </c>
      <c r="AE42" s="26">
        <v>16</v>
      </c>
      <c r="AF42" s="26">
        <v>3</v>
      </c>
      <c r="AG42" s="26">
        <v>13</v>
      </c>
      <c r="AH42" s="26">
        <v>8</v>
      </c>
      <c r="AI42" s="26">
        <v>15</v>
      </c>
      <c r="AJ42" s="26">
        <v>15</v>
      </c>
      <c r="AL42" s="2">
        <v>9167</v>
      </c>
      <c r="AM42" s="2">
        <v>22969</v>
      </c>
    </row>
    <row r="43" spans="1:42" x14ac:dyDescent="0.2">
      <c r="A43" t="s">
        <v>69</v>
      </c>
      <c r="B43" s="26">
        <v>152</v>
      </c>
      <c r="C43" s="26">
        <v>2913</v>
      </c>
      <c r="D43" s="26">
        <v>6</v>
      </c>
      <c r="E43" s="26">
        <v>92</v>
      </c>
      <c r="F43" s="26">
        <v>18</v>
      </c>
      <c r="G43" s="26">
        <v>58</v>
      </c>
      <c r="H43" s="26">
        <v>55</v>
      </c>
      <c r="I43" s="26">
        <v>190</v>
      </c>
      <c r="J43" s="26">
        <v>2</v>
      </c>
      <c r="K43" s="26">
        <v>113</v>
      </c>
      <c r="L43" s="26">
        <v>72</v>
      </c>
      <c r="M43" s="26">
        <v>84</v>
      </c>
      <c r="N43" s="26">
        <v>53</v>
      </c>
      <c r="O43" s="26">
        <v>111</v>
      </c>
      <c r="P43" s="26">
        <v>107</v>
      </c>
      <c r="Q43" s="26">
        <v>87</v>
      </c>
      <c r="R43" s="26">
        <v>20</v>
      </c>
      <c r="S43" s="26">
        <v>8</v>
      </c>
      <c r="T43" s="26">
        <v>19</v>
      </c>
      <c r="U43" s="26">
        <v>70</v>
      </c>
      <c r="V43" s="26">
        <v>159</v>
      </c>
      <c r="W43" s="26">
        <v>139</v>
      </c>
      <c r="X43" s="26">
        <v>68</v>
      </c>
      <c r="Y43" s="26">
        <v>250</v>
      </c>
      <c r="Z43" s="26">
        <v>133</v>
      </c>
      <c r="AA43" s="26">
        <v>63</v>
      </c>
      <c r="AB43" s="26">
        <v>41</v>
      </c>
      <c r="AC43" s="26">
        <v>27</v>
      </c>
      <c r="AD43" s="26">
        <v>75</v>
      </c>
      <c r="AE43" s="26">
        <v>225</v>
      </c>
      <c r="AF43" s="26">
        <v>20</v>
      </c>
      <c r="AG43" s="26">
        <v>85</v>
      </c>
      <c r="AH43" s="26">
        <v>82</v>
      </c>
      <c r="AI43" s="26">
        <v>147</v>
      </c>
      <c r="AJ43" s="26">
        <v>234</v>
      </c>
      <c r="AL43" s="2">
        <v>22126</v>
      </c>
      <c r="AM43" s="2">
        <v>17326</v>
      </c>
    </row>
    <row r="44" spans="1:42" x14ac:dyDescent="0.2">
      <c r="A44" t="s">
        <v>70</v>
      </c>
      <c r="B44" s="26">
        <v>156</v>
      </c>
      <c r="C44" s="26">
        <v>39452</v>
      </c>
      <c r="D44" s="26">
        <v>424</v>
      </c>
      <c r="E44" s="26">
        <v>2598</v>
      </c>
      <c r="F44" s="26">
        <v>516</v>
      </c>
      <c r="G44" s="26">
        <v>1015</v>
      </c>
      <c r="H44" s="26">
        <v>736</v>
      </c>
      <c r="I44" s="26">
        <v>2036</v>
      </c>
      <c r="J44" s="26">
        <v>96</v>
      </c>
      <c r="K44" s="26">
        <v>1164</v>
      </c>
      <c r="L44" s="26">
        <v>1173</v>
      </c>
      <c r="M44" s="26">
        <v>733</v>
      </c>
      <c r="N44" s="26">
        <v>1918</v>
      </c>
      <c r="O44" s="26">
        <v>1003</v>
      </c>
      <c r="P44" s="26">
        <v>1027</v>
      </c>
      <c r="Q44" s="26">
        <v>1490</v>
      </c>
      <c r="R44" s="26">
        <v>606</v>
      </c>
      <c r="S44" s="26">
        <v>330</v>
      </c>
      <c r="T44" s="26">
        <v>1062</v>
      </c>
      <c r="U44" s="26">
        <v>665</v>
      </c>
      <c r="V44" s="26">
        <v>1413</v>
      </c>
      <c r="W44" s="26">
        <v>1301</v>
      </c>
      <c r="X44" s="26">
        <v>875</v>
      </c>
      <c r="Y44" s="26">
        <v>1074</v>
      </c>
      <c r="Z44" s="26">
        <v>2077</v>
      </c>
      <c r="AA44" s="26">
        <v>749</v>
      </c>
      <c r="AB44" s="26">
        <v>1407</v>
      </c>
      <c r="AC44" s="26">
        <v>556</v>
      </c>
      <c r="AD44" s="26">
        <v>492</v>
      </c>
      <c r="AE44" s="26">
        <v>3045</v>
      </c>
      <c r="AF44" s="26">
        <v>607</v>
      </c>
      <c r="AG44" s="26">
        <v>3522</v>
      </c>
      <c r="AH44" s="26">
        <v>1107</v>
      </c>
      <c r="AI44" s="26">
        <v>915</v>
      </c>
      <c r="AJ44" s="26">
        <v>1720</v>
      </c>
      <c r="AL44" s="2">
        <v>14350</v>
      </c>
      <c r="AM44" s="2">
        <v>4988</v>
      </c>
    </row>
    <row r="45" spans="1:42" x14ac:dyDescent="0.2">
      <c r="A45" t="s">
        <v>72</v>
      </c>
      <c r="B45" s="26">
        <v>170</v>
      </c>
      <c r="C45" s="26">
        <v>19338</v>
      </c>
      <c r="D45" s="26">
        <v>123</v>
      </c>
      <c r="E45" s="26">
        <v>730</v>
      </c>
      <c r="F45" s="26">
        <v>61</v>
      </c>
      <c r="G45" s="26">
        <v>464</v>
      </c>
      <c r="H45" s="26">
        <v>210</v>
      </c>
      <c r="I45" s="26">
        <v>773</v>
      </c>
      <c r="J45" s="26">
        <v>48</v>
      </c>
      <c r="K45" s="26">
        <v>321</v>
      </c>
      <c r="L45" s="26">
        <v>356</v>
      </c>
      <c r="M45" s="26">
        <v>414</v>
      </c>
      <c r="N45" s="26">
        <v>340</v>
      </c>
      <c r="O45" s="26">
        <v>1136</v>
      </c>
      <c r="P45" s="26">
        <v>746</v>
      </c>
      <c r="Q45" s="26">
        <v>1383</v>
      </c>
      <c r="R45" s="26">
        <v>119</v>
      </c>
      <c r="S45" s="26">
        <v>39</v>
      </c>
      <c r="T45" s="26">
        <v>113</v>
      </c>
      <c r="U45" s="26">
        <v>185</v>
      </c>
      <c r="V45" s="26">
        <v>1126</v>
      </c>
      <c r="W45" s="26">
        <v>782</v>
      </c>
      <c r="X45" s="26">
        <v>178</v>
      </c>
      <c r="Y45" s="26">
        <v>2404</v>
      </c>
      <c r="Z45" s="26">
        <v>689</v>
      </c>
      <c r="AA45" s="26">
        <v>324</v>
      </c>
      <c r="AB45" s="26">
        <v>810</v>
      </c>
      <c r="AC45" s="26">
        <v>222</v>
      </c>
      <c r="AD45" s="26">
        <v>194</v>
      </c>
      <c r="AE45" s="26">
        <v>2268</v>
      </c>
      <c r="AF45" s="26">
        <v>143</v>
      </c>
      <c r="AG45" s="26">
        <v>492</v>
      </c>
      <c r="AH45" s="26">
        <v>452</v>
      </c>
      <c r="AI45" s="26">
        <v>814</v>
      </c>
      <c r="AJ45" s="26">
        <v>879</v>
      </c>
      <c r="AL45" s="2">
        <v>5110</v>
      </c>
      <c r="AM45" s="2">
        <v>5278</v>
      </c>
    </row>
    <row r="46" spans="1:42" x14ac:dyDescent="0.2">
      <c r="A46" t="s">
        <v>73</v>
      </c>
      <c r="B46" s="26">
        <v>178</v>
      </c>
      <c r="C46" s="26">
        <v>4440</v>
      </c>
      <c r="D46" s="26">
        <v>290</v>
      </c>
      <c r="E46" s="26">
        <v>166</v>
      </c>
      <c r="F46" s="26">
        <v>34</v>
      </c>
      <c r="G46" s="26">
        <v>130</v>
      </c>
      <c r="H46" s="26">
        <v>48</v>
      </c>
      <c r="I46" s="26">
        <v>137</v>
      </c>
      <c r="J46" s="26">
        <v>1</v>
      </c>
      <c r="K46" s="26">
        <v>262</v>
      </c>
      <c r="L46" s="26">
        <v>46</v>
      </c>
      <c r="M46" s="26">
        <v>414</v>
      </c>
      <c r="N46" s="26">
        <v>150</v>
      </c>
      <c r="O46" s="26">
        <v>339</v>
      </c>
      <c r="P46" s="26">
        <v>47</v>
      </c>
      <c r="Q46" s="26">
        <v>313</v>
      </c>
      <c r="R46" s="26">
        <v>56</v>
      </c>
      <c r="S46" s="26">
        <v>24</v>
      </c>
      <c r="T46" s="26">
        <v>59</v>
      </c>
      <c r="U46" s="26">
        <v>35</v>
      </c>
      <c r="V46" s="26">
        <v>123</v>
      </c>
      <c r="W46" s="26">
        <v>31</v>
      </c>
      <c r="X46" s="26">
        <v>26</v>
      </c>
      <c r="Y46" s="26">
        <v>301</v>
      </c>
      <c r="Z46" s="26">
        <v>223</v>
      </c>
      <c r="AA46" s="26">
        <v>62</v>
      </c>
      <c r="AB46" s="26">
        <v>342</v>
      </c>
      <c r="AC46" s="26">
        <v>147</v>
      </c>
      <c r="AD46" s="26">
        <v>15</v>
      </c>
      <c r="AE46" s="26">
        <v>160</v>
      </c>
      <c r="AF46" s="26">
        <v>28</v>
      </c>
      <c r="AG46" s="26">
        <v>67</v>
      </c>
      <c r="AH46" s="26">
        <v>190</v>
      </c>
      <c r="AI46" s="26">
        <v>63</v>
      </c>
      <c r="AJ46" s="26">
        <v>111</v>
      </c>
      <c r="AL46" s="2">
        <v>2002</v>
      </c>
      <c r="AM46" s="2">
        <v>2023</v>
      </c>
    </row>
    <row r="47" spans="1:42" x14ac:dyDescent="0.2">
      <c r="A47" t="s">
        <v>74</v>
      </c>
      <c r="B47" s="26">
        <v>180</v>
      </c>
      <c r="C47" s="26">
        <v>10388</v>
      </c>
      <c r="D47" s="26">
        <v>674</v>
      </c>
      <c r="E47" s="26">
        <v>415</v>
      </c>
      <c r="F47" s="26">
        <v>65</v>
      </c>
      <c r="G47" s="26">
        <v>371</v>
      </c>
      <c r="H47" s="26">
        <v>125</v>
      </c>
      <c r="I47" s="26">
        <v>339</v>
      </c>
      <c r="J47" s="26">
        <v>3</v>
      </c>
      <c r="K47" s="26">
        <v>559</v>
      </c>
      <c r="L47" s="26">
        <v>120</v>
      </c>
      <c r="M47" s="26">
        <v>1176</v>
      </c>
      <c r="N47" s="26">
        <v>312</v>
      </c>
      <c r="O47" s="26">
        <v>830</v>
      </c>
      <c r="P47" s="26">
        <v>88</v>
      </c>
      <c r="Q47" s="26">
        <v>717</v>
      </c>
      <c r="R47" s="26">
        <v>120</v>
      </c>
      <c r="S47" s="26">
        <v>81</v>
      </c>
      <c r="T47" s="26">
        <v>102</v>
      </c>
      <c r="U47" s="26">
        <v>137</v>
      </c>
      <c r="V47" s="26">
        <v>430</v>
      </c>
      <c r="W47" s="26">
        <v>80</v>
      </c>
      <c r="X47" s="26">
        <v>71</v>
      </c>
      <c r="Y47" s="26">
        <v>601</v>
      </c>
      <c r="Z47" s="26">
        <v>435</v>
      </c>
      <c r="AA47" s="26">
        <v>106</v>
      </c>
      <c r="AB47" s="26">
        <v>782</v>
      </c>
      <c r="AC47" s="26">
        <v>306</v>
      </c>
      <c r="AD47" s="26">
        <v>39</v>
      </c>
      <c r="AE47" s="26">
        <v>302</v>
      </c>
      <c r="AF47" s="26">
        <v>84</v>
      </c>
      <c r="AG47" s="26">
        <v>155</v>
      </c>
      <c r="AH47" s="26">
        <v>415</v>
      </c>
      <c r="AI47" s="26">
        <v>147</v>
      </c>
      <c r="AJ47" s="26">
        <v>201</v>
      </c>
      <c r="AL47" s="2">
        <v>657</v>
      </c>
      <c r="AM47" s="2">
        <v>398</v>
      </c>
    </row>
    <row r="48" spans="1:42" x14ac:dyDescent="0.2">
      <c r="A48" t="s">
        <v>75</v>
      </c>
      <c r="B48" s="26">
        <v>191</v>
      </c>
      <c r="C48" s="26">
        <v>4025</v>
      </c>
      <c r="D48" s="26">
        <v>70</v>
      </c>
      <c r="E48" s="26">
        <v>211</v>
      </c>
      <c r="F48" s="26">
        <v>47</v>
      </c>
      <c r="G48" s="26">
        <v>122</v>
      </c>
      <c r="H48" s="26">
        <v>82</v>
      </c>
      <c r="I48" s="26">
        <v>189</v>
      </c>
      <c r="J48" s="26">
        <v>6</v>
      </c>
      <c r="K48" s="26">
        <v>75</v>
      </c>
      <c r="L48" s="26">
        <v>323</v>
      </c>
      <c r="M48" s="26">
        <v>106</v>
      </c>
      <c r="N48" s="26">
        <v>71</v>
      </c>
      <c r="O48" s="26">
        <v>119</v>
      </c>
      <c r="P48" s="26">
        <v>255</v>
      </c>
      <c r="Q48" s="26">
        <v>122</v>
      </c>
      <c r="R48" s="26">
        <v>54</v>
      </c>
      <c r="S48" s="26">
        <v>65</v>
      </c>
      <c r="T48" s="26">
        <v>122</v>
      </c>
      <c r="U48" s="26">
        <v>186</v>
      </c>
      <c r="V48" s="26">
        <v>116</v>
      </c>
      <c r="W48" s="26">
        <v>220</v>
      </c>
      <c r="X48" s="26">
        <v>67</v>
      </c>
      <c r="Y48" s="26">
        <v>132</v>
      </c>
      <c r="Z48" s="26">
        <v>143</v>
      </c>
      <c r="AA48" s="26">
        <v>97</v>
      </c>
      <c r="AB48" s="26">
        <v>58</v>
      </c>
      <c r="AC48" s="26">
        <v>70</v>
      </c>
      <c r="AD48" s="26">
        <v>117</v>
      </c>
      <c r="AE48" s="26">
        <v>124</v>
      </c>
      <c r="AF48" s="26">
        <v>60</v>
      </c>
      <c r="AG48" s="26">
        <v>75</v>
      </c>
      <c r="AH48" s="26">
        <v>78</v>
      </c>
      <c r="AI48" s="26">
        <v>198</v>
      </c>
      <c r="AJ48" s="26">
        <v>245</v>
      </c>
      <c r="AL48" s="2">
        <v>15991</v>
      </c>
      <c r="AM48" s="2">
        <v>24940</v>
      </c>
    </row>
    <row r="49" spans="1:39" x14ac:dyDescent="0.2">
      <c r="A49" t="s">
        <v>76</v>
      </c>
      <c r="B49" s="26">
        <v>193</v>
      </c>
      <c r="C49" s="26">
        <v>1055</v>
      </c>
      <c r="D49" s="26">
        <v>16</v>
      </c>
      <c r="E49" s="26">
        <v>44</v>
      </c>
      <c r="F49" s="26">
        <v>5</v>
      </c>
      <c r="G49" s="26">
        <v>38</v>
      </c>
      <c r="H49" s="26">
        <v>17</v>
      </c>
      <c r="I49" s="26">
        <v>70</v>
      </c>
      <c r="J49" s="26">
        <v>5</v>
      </c>
      <c r="K49" s="26">
        <v>35</v>
      </c>
      <c r="L49" s="26">
        <v>21</v>
      </c>
      <c r="M49" s="26">
        <v>32</v>
      </c>
      <c r="N49" s="26">
        <v>15</v>
      </c>
      <c r="O49" s="26">
        <v>37</v>
      </c>
      <c r="P49" s="26">
        <v>38</v>
      </c>
      <c r="Q49" s="26">
        <v>63</v>
      </c>
      <c r="R49" s="26">
        <v>21</v>
      </c>
      <c r="S49" s="26">
        <v>9</v>
      </c>
      <c r="T49" s="26">
        <v>11</v>
      </c>
      <c r="U49" s="26">
        <v>20</v>
      </c>
      <c r="V49" s="26">
        <v>43</v>
      </c>
      <c r="W49" s="26">
        <v>44</v>
      </c>
      <c r="X49" s="26">
        <v>7</v>
      </c>
      <c r="Y49" s="26">
        <v>81</v>
      </c>
      <c r="Z49" s="26">
        <v>38</v>
      </c>
      <c r="AA49" s="26">
        <v>23</v>
      </c>
      <c r="AB49" s="26">
        <v>22</v>
      </c>
      <c r="AC49" s="26">
        <v>24</v>
      </c>
      <c r="AD49" s="26">
        <v>18</v>
      </c>
      <c r="AE49" s="26">
        <v>74</v>
      </c>
      <c r="AF49" s="26">
        <v>8</v>
      </c>
      <c r="AG49" s="26">
        <v>44</v>
      </c>
      <c r="AH49" s="26">
        <v>34</v>
      </c>
      <c r="AI49" s="26">
        <v>37</v>
      </c>
      <c r="AJ49" s="26">
        <v>61</v>
      </c>
      <c r="AL49" s="2">
        <v>1091</v>
      </c>
      <c r="AM49" s="2">
        <v>1406</v>
      </c>
    </row>
    <row r="50" spans="1:39" x14ac:dyDescent="0.2">
      <c r="A50" t="s">
        <v>237</v>
      </c>
      <c r="B50" s="26">
        <v>901</v>
      </c>
      <c r="C50" s="26">
        <v>40931</v>
      </c>
      <c r="D50" s="26">
        <v>402</v>
      </c>
      <c r="E50" s="26">
        <v>3343</v>
      </c>
      <c r="F50" s="26">
        <v>626</v>
      </c>
      <c r="G50" s="26">
        <v>847</v>
      </c>
      <c r="H50" s="26">
        <v>897</v>
      </c>
      <c r="I50" s="26">
        <v>1031</v>
      </c>
      <c r="J50" s="26">
        <v>15</v>
      </c>
      <c r="K50" s="26">
        <v>889</v>
      </c>
      <c r="L50" s="26">
        <v>558</v>
      </c>
      <c r="M50" s="26">
        <v>11184</v>
      </c>
      <c r="N50" s="26">
        <v>909</v>
      </c>
      <c r="O50" s="26">
        <v>1644</v>
      </c>
      <c r="P50" s="26">
        <v>273</v>
      </c>
      <c r="Q50" s="26">
        <v>4740</v>
      </c>
      <c r="R50" s="26">
        <v>477</v>
      </c>
      <c r="S50" s="26">
        <v>372</v>
      </c>
      <c r="T50" s="26">
        <v>337</v>
      </c>
      <c r="U50" s="26">
        <v>278</v>
      </c>
      <c r="V50" s="26">
        <v>1885</v>
      </c>
      <c r="W50" s="26">
        <v>323</v>
      </c>
      <c r="X50" s="26">
        <v>371</v>
      </c>
      <c r="Y50" s="26">
        <v>689</v>
      </c>
      <c r="Z50" s="26">
        <v>1591</v>
      </c>
      <c r="AA50" s="26">
        <v>310</v>
      </c>
      <c r="AB50" s="26">
        <v>386</v>
      </c>
      <c r="AC50" s="26">
        <v>1007</v>
      </c>
      <c r="AD50" s="26">
        <v>234</v>
      </c>
      <c r="AE50" s="26">
        <v>1536</v>
      </c>
      <c r="AF50" s="26">
        <v>242</v>
      </c>
      <c r="AG50" s="26">
        <v>561</v>
      </c>
      <c r="AH50" s="26">
        <v>1657</v>
      </c>
      <c r="AI50" s="26">
        <v>403</v>
      </c>
      <c r="AJ50" s="26">
        <v>914</v>
      </c>
      <c r="AL50" s="2">
        <v>1382</v>
      </c>
      <c r="AM50" s="2">
        <v>1103</v>
      </c>
    </row>
    <row r="51" spans="1:39" x14ac:dyDescent="0.2">
      <c r="A51" t="s">
        <v>238</v>
      </c>
      <c r="B51" s="26">
        <v>902</v>
      </c>
      <c r="C51" s="26">
        <v>2497</v>
      </c>
      <c r="D51" s="26">
        <v>57</v>
      </c>
      <c r="E51" s="26">
        <v>68</v>
      </c>
      <c r="F51" s="26">
        <v>63</v>
      </c>
      <c r="G51" s="26">
        <v>8</v>
      </c>
      <c r="H51" s="26">
        <v>74</v>
      </c>
      <c r="I51" s="26">
        <v>4</v>
      </c>
      <c r="J51" s="26">
        <v>0</v>
      </c>
      <c r="K51" s="26">
        <v>39</v>
      </c>
      <c r="L51" s="26">
        <v>13</v>
      </c>
      <c r="M51" s="26">
        <v>680</v>
      </c>
      <c r="N51" s="26">
        <v>91</v>
      </c>
      <c r="O51" s="26">
        <v>205</v>
      </c>
      <c r="P51" s="26">
        <v>7</v>
      </c>
      <c r="Q51" s="26">
        <v>279</v>
      </c>
      <c r="R51" s="26">
        <v>7</v>
      </c>
      <c r="S51" s="26">
        <v>40</v>
      </c>
      <c r="T51" s="26">
        <v>6</v>
      </c>
      <c r="U51" s="26">
        <v>5</v>
      </c>
      <c r="V51" s="26">
        <v>95</v>
      </c>
      <c r="W51" s="26">
        <v>4</v>
      </c>
      <c r="X51" s="26">
        <v>3</v>
      </c>
      <c r="Y51" s="26">
        <v>22</v>
      </c>
      <c r="Z51" s="26">
        <v>215</v>
      </c>
      <c r="AA51" s="26">
        <v>11</v>
      </c>
      <c r="AB51" s="26">
        <v>48</v>
      </c>
      <c r="AC51" s="26">
        <v>107</v>
      </c>
      <c r="AD51" s="26">
        <v>4</v>
      </c>
      <c r="AE51" s="26">
        <v>158</v>
      </c>
      <c r="AF51" s="26">
        <v>8</v>
      </c>
      <c r="AG51" s="26">
        <v>29</v>
      </c>
      <c r="AH51" s="26">
        <v>122</v>
      </c>
      <c r="AI51" s="26">
        <v>16</v>
      </c>
      <c r="AJ51" s="26">
        <v>9</v>
      </c>
      <c r="AL51" s="2">
        <v>31717</v>
      </c>
      <c r="AM51" s="2">
        <v>27879</v>
      </c>
    </row>
    <row r="52" spans="1:39" x14ac:dyDescent="0.2">
      <c r="A52" t="s">
        <v>239</v>
      </c>
      <c r="B52" s="26">
        <v>203</v>
      </c>
      <c r="C52" s="26">
        <v>8841</v>
      </c>
      <c r="D52" s="26">
        <v>89</v>
      </c>
      <c r="E52" s="26">
        <v>805</v>
      </c>
      <c r="F52" s="26">
        <v>81</v>
      </c>
      <c r="G52" s="26">
        <v>336</v>
      </c>
      <c r="H52" s="26">
        <v>163</v>
      </c>
      <c r="I52" s="26">
        <v>302</v>
      </c>
      <c r="J52" s="26">
        <v>8</v>
      </c>
      <c r="K52" s="26">
        <v>358</v>
      </c>
      <c r="L52" s="26">
        <v>343</v>
      </c>
      <c r="M52" s="26">
        <v>444</v>
      </c>
      <c r="N52" s="26">
        <v>230</v>
      </c>
      <c r="O52" s="26">
        <v>209</v>
      </c>
      <c r="P52" s="26">
        <v>237</v>
      </c>
      <c r="Q52" s="26">
        <v>433</v>
      </c>
      <c r="R52" s="26">
        <v>256</v>
      </c>
      <c r="S52" s="26">
        <v>54</v>
      </c>
      <c r="T52" s="26">
        <v>154</v>
      </c>
      <c r="U52" s="26">
        <v>241</v>
      </c>
      <c r="V52" s="26">
        <v>229</v>
      </c>
      <c r="W52" s="26">
        <v>193</v>
      </c>
      <c r="X52" s="26">
        <v>199</v>
      </c>
      <c r="Y52" s="26">
        <v>348</v>
      </c>
      <c r="Z52" s="26">
        <v>261</v>
      </c>
      <c r="AA52" s="26">
        <v>242</v>
      </c>
      <c r="AB52" s="26">
        <v>233</v>
      </c>
      <c r="AC52" s="26">
        <v>165</v>
      </c>
      <c r="AD52" s="26">
        <v>224</v>
      </c>
      <c r="AE52" s="26">
        <v>311</v>
      </c>
      <c r="AF52" s="26">
        <v>155</v>
      </c>
      <c r="AG52" s="26">
        <v>262</v>
      </c>
      <c r="AH52" s="26">
        <v>550</v>
      </c>
      <c r="AI52" s="26">
        <v>478</v>
      </c>
      <c r="AJ52" s="26">
        <v>248</v>
      </c>
      <c r="AL52" s="2">
        <v>3752</v>
      </c>
      <c r="AM52" s="2">
        <v>5089</v>
      </c>
    </row>
    <row r="53" spans="1:39" x14ac:dyDescent="0.2">
      <c r="A53" t="s">
        <v>78</v>
      </c>
      <c r="B53" s="26">
        <v>208</v>
      </c>
      <c r="C53" s="26">
        <v>7870</v>
      </c>
      <c r="D53" s="26">
        <v>59</v>
      </c>
      <c r="E53" s="26">
        <v>321</v>
      </c>
      <c r="F53" s="26">
        <v>50</v>
      </c>
      <c r="G53" s="26">
        <v>364</v>
      </c>
      <c r="H53" s="26">
        <v>178</v>
      </c>
      <c r="I53" s="26">
        <v>384</v>
      </c>
      <c r="J53" s="26">
        <v>17</v>
      </c>
      <c r="K53" s="26">
        <v>219</v>
      </c>
      <c r="L53" s="26">
        <v>318</v>
      </c>
      <c r="M53" s="26">
        <v>216</v>
      </c>
      <c r="N53" s="26">
        <v>165</v>
      </c>
      <c r="O53" s="26">
        <v>365</v>
      </c>
      <c r="P53" s="26">
        <v>277</v>
      </c>
      <c r="Q53" s="26">
        <v>286</v>
      </c>
      <c r="R53" s="26">
        <v>197</v>
      </c>
      <c r="S53" s="26">
        <v>27</v>
      </c>
      <c r="T53" s="26">
        <v>276</v>
      </c>
      <c r="U53" s="26">
        <v>211</v>
      </c>
      <c r="V53" s="26">
        <v>278</v>
      </c>
      <c r="W53" s="26">
        <v>498</v>
      </c>
      <c r="X53" s="26">
        <v>162</v>
      </c>
      <c r="Y53" s="26">
        <v>294</v>
      </c>
      <c r="Z53" s="26">
        <v>171</v>
      </c>
      <c r="AA53" s="26">
        <v>228</v>
      </c>
      <c r="AB53" s="26">
        <v>138</v>
      </c>
      <c r="AC53" s="26">
        <v>137</v>
      </c>
      <c r="AD53" s="26">
        <v>263</v>
      </c>
      <c r="AE53" s="26">
        <v>261</v>
      </c>
      <c r="AF53" s="26">
        <v>113</v>
      </c>
      <c r="AG53" s="26">
        <v>337</v>
      </c>
      <c r="AH53" s="26">
        <v>135</v>
      </c>
      <c r="AI53" s="26">
        <v>375</v>
      </c>
      <c r="AJ53" s="26">
        <v>550</v>
      </c>
      <c r="AL53" s="2">
        <v>4231</v>
      </c>
      <c r="AM53" s="2">
        <v>3639</v>
      </c>
    </row>
    <row r="54" spans="1:39" x14ac:dyDescent="0.2">
      <c r="A54" t="s">
        <v>79</v>
      </c>
      <c r="B54" s="26">
        <v>212</v>
      </c>
      <c r="C54" s="26">
        <v>4533</v>
      </c>
      <c r="D54" s="26">
        <v>126</v>
      </c>
      <c r="E54" s="26">
        <v>30</v>
      </c>
      <c r="F54" s="26">
        <v>18</v>
      </c>
      <c r="G54" s="26">
        <v>490</v>
      </c>
      <c r="H54" s="26">
        <v>22</v>
      </c>
      <c r="I54" s="26">
        <v>37</v>
      </c>
      <c r="J54" s="26">
        <v>1</v>
      </c>
      <c r="K54" s="26">
        <v>98</v>
      </c>
      <c r="L54" s="26">
        <v>313</v>
      </c>
      <c r="M54" s="26">
        <v>93</v>
      </c>
      <c r="N54" s="26">
        <v>79</v>
      </c>
      <c r="O54" s="26">
        <v>417</v>
      </c>
      <c r="P54" s="26">
        <v>100</v>
      </c>
      <c r="Q54" s="26">
        <v>93</v>
      </c>
      <c r="R54" s="26">
        <v>71</v>
      </c>
      <c r="S54" s="26">
        <v>48</v>
      </c>
      <c r="T54" s="26">
        <v>88</v>
      </c>
      <c r="U54" s="26">
        <v>51</v>
      </c>
      <c r="V54" s="26">
        <v>48</v>
      </c>
      <c r="W54" s="26">
        <v>131</v>
      </c>
      <c r="X54" s="26">
        <v>3</v>
      </c>
      <c r="Y54" s="26">
        <v>167</v>
      </c>
      <c r="Z54" s="26">
        <v>145</v>
      </c>
      <c r="AA54" s="26">
        <v>42</v>
      </c>
      <c r="AB54" s="26">
        <v>631</v>
      </c>
      <c r="AC54" s="26">
        <v>170</v>
      </c>
      <c r="AD54" s="26">
        <v>8</v>
      </c>
      <c r="AE54" s="26">
        <v>182</v>
      </c>
      <c r="AF54" s="26">
        <v>7</v>
      </c>
      <c r="AG54" s="26">
        <v>158</v>
      </c>
      <c r="AH54" s="26">
        <v>355</v>
      </c>
      <c r="AI54" s="26">
        <v>48</v>
      </c>
      <c r="AJ54" s="26">
        <v>263</v>
      </c>
      <c r="AL54" s="2">
        <v>2421</v>
      </c>
      <c r="AM54" s="2">
        <v>2112</v>
      </c>
    </row>
    <row r="55" spans="1:39" x14ac:dyDescent="0.2">
      <c r="A55" t="s">
        <v>80</v>
      </c>
      <c r="B55" s="26">
        <v>214</v>
      </c>
      <c r="C55" s="26">
        <v>465</v>
      </c>
      <c r="D55" s="26">
        <v>12</v>
      </c>
      <c r="E55" s="26">
        <v>11</v>
      </c>
      <c r="F55" s="26">
        <v>1</v>
      </c>
      <c r="G55" s="26">
        <v>22</v>
      </c>
      <c r="H55" s="26">
        <v>8</v>
      </c>
      <c r="I55" s="26">
        <v>17</v>
      </c>
      <c r="J55" s="26">
        <v>2</v>
      </c>
      <c r="K55" s="26">
        <v>17</v>
      </c>
      <c r="L55" s="26">
        <v>17</v>
      </c>
      <c r="M55" s="26">
        <v>12</v>
      </c>
      <c r="N55" s="26">
        <v>12</v>
      </c>
      <c r="O55" s="26">
        <v>23</v>
      </c>
      <c r="P55" s="26">
        <v>20</v>
      </c>
      <c r="Q55" s="26">
        <v>21</v>
      </c>
      <c r="R55" s="26">
        <v>3</v>
      </c>
      <c r="S55" s="26">
        <v>1</v>
      </c>
      <c r="T55" s="26">
        <v>11</v>
      </c>
      <c r="U55" s="26">
        <v>7</v>
      </c>
      <c r="V55" s="26">
        <v>17</v>
      </c>
      <c r="W55" s="26">
        <v>18</v>
      </c>
      <c r="X55" s="26">
        <v>2</v>
      </c>
      <c r="Y55" s="26">
        <v>34</v>
      </c>
      <c r="Z55" s="26">
        <v>16</v>
      </c>
      <c r="AA55" s="26">
        <v>8</v>
      </c>
      <c r="AB55" s="26">
        <v>23</v>
      </c>
      <c r="AC55" s="26">
        <v>5</v>
      </c>
      <c r="AD55" s="26">
        <v>7</v>
      </c>
      <c r="AE55" s="26">
        <v>35</v>
      </c>
      <c r="AF55" s="26">
        <v>1</v>
      </c>
      <c r="AG55" s="26">
        <v>24</v>
      </c>
      <c r="AH55" s="26">
        <v>16</v>
      </c>
      <c r="AI55" s="26">
        <v>19</v>
      </c>
      <c r="AJ55" s="26">
        <v>23</v>
      </c>
      <c r="AL55" s="2">
        <v>292</v>
      </c>
      <c r="AM55" s="2">
        <v>173</v>
      </c>
    </row>
    <row r="56" spans="1:39" x14ac:dyDescent="0.2">
      <c r="A56" t="s">
        <v>81</v>
      </c>
      <c r="B56" s="26">
        <v>218</v>
      </c>
      <c r="C56" s="26">
        <v>7171</v>
      </c>
      <c r="D56" s="26">
        <v>48</v>
      </c>
      <c r="E56" s="26">
        <v>154</v>
      </c>
      <c r="F56" s="26">
        <v>46</v>
      </c>
      <c r="G56" s="26">
        <v>139</v>
      </c>
      <c r="H56" s="26">
        <v>58</v>
      </c>
      <c r="I56" s="26">
        <v>142</v>
      </c>
      <c r="J56" s="26">
        <v>2</v>
      </c>
      <c r="K56" s="26">
        <v>143</v>
      </c>
      <c r="L56" s="26">
        <v>159</v>
      </c>
      <c r="M56" s="26">
        <v>123</v>
      </c>
      <c r="N56" s="26">
        <v>92</v>
      </c>
      <c r="O56" s="26">
        <v>348</v>
      </c>
      <c r="P56" s="26">
        <v>296</v>
      </c>
      <c r="Q56" s="26">
        <v>402</v>
      </c>
      <c r="R56" s="26">
        <v>29</v>
      </c>
      <c r="S56" s="26">
        <v>14</v>
      </c>
      <c r="T56" s="26">
        <v>43</v>
      </c>
      <c r="U56" s="26">
        <v>62</v>
      </c>
      <c r="V56" s="26">
        <v>287</v>
      </c>
      <c r="W56" s="26">
        <v>152</v>
      </c>
      <c r="X56" s="26">
        <v>58</v>
      </c>
      <c r="Y56" s="26">
        <v>1510</v>
      </c>
      <c r="Z56" s="26">
        <v>350</v>
      </c>
      <c r="AA56" s="26">
        <v>151</v>
      </c>
      <c r="AB56" s="26">
        <v>579</v>
      </c>
      <c r="AC56" s="26">
        <v>60</v>
      </c>
      <c r="AD56" s="26">
        <v>59</v>
      </c>
      <c r="AE56" s="26">
        <v>982</v>
      </c>
      <c r="AF56" s="26">
        <v>29</v>
      </c>
      <c r="AG56" s="26">
        <v>73</v>
      </c>
      <c r="AH56" s="26">
        <v>156</v>
      </c>
      <c r="AI56" s="26">
        <v>271</v>
      </c>
      <c r="AJ56" s="26">
        <v>154</v>
      </c>
      <c r="AL56" s="2">
        <v>5548</v>
      </c>
      <c r="AM56" s="2">
        <v>1623</v>
      </c>
    </row>
    <row r="57" spans="1:39" x14ac:dyDescent="0.2">
      <c r="A57" t="s">
        <v>197</v>
      </c>
      <c r="B57" s="26">
        <v>818</v>
      </c>
      <c r="C57" s="26">
        <v>11556</v>
      </c>
      <c r="D57" s="26">
        <v>68</v>
      </c>
      <c r="E57" s="26">
        <v>728</v>
      </c>
      <c r="F57" s="26">
        <v>124</v>
      </c>
      <c r="G57" s="26">
        <v>762</v>
      </c>
      <c r="H57" s="26">
        <v>359</v>
      </c>
      <c r="I57" s="26">
        <v>445</v>
      </c>
      <c r="J57" s="26">
        <v>12</v>
      </c>
      <c r="K57" s="26">
        <v>288</v>
      </c>
      <c r="L57" s="26">
        <v>906</v>
      </c>
      <c r="M57" s="26">
        <v>290</v>
      </c>
      <c r="N57" s="26">
        <v>195</v>
      </c>
      <c r="O57" s="26">
        <v>131</v>
      </c>
      <c r="P57" s="26">
        <v>544</v>
      </c>
      <c r="Q57" s="26">
        <v>272</v>
      </c>
      <c r="R57" s="26">
        <v>287</v>
      </c>
      <c r="S57" s="26">
        <v>102</v>
      </c>
      <c r="T57" s="26">
        <v>362</v>
      </c>
      <c r="U57" s="26">
        <v>534</v>
      </c>
      <c r="V57" s="26">
        <v>269</v>
      </c>
      <c r="W57" s="26">
        <v>784</v>
      </c>
      <c r="X57" s="26">
        <v>250</v>
      </c>
      <c r="Y57" s="26">
        <v>250</v>
      </c>
      <c r="Z57" s="26">
        <v>203</v>
      </c>
      <c r="AA57" s="26">
        <v>246</v>
      </c>
      <c r="AB57" s="26">
        <v>183</v>
      </c>
      <c r="AC57" s="26">
        <v>172</v>
      </c>
      <c r="AD57" s="26">
        <v>314</v>
      </c>
      <c r="AE57" s="26">
        <v>290</v>
      </c>
      <c r="AF57" s="26">
        <v>151</v>
      </c>
      <c r="AG57" s="26">
        <v>186</v>
      </c>
      <c r="AH57" s="26">
        <v>183</v>
      </c>
      <c r="AI57" s="26">
        <v>342</v>
      </c>
      <c r="AJ57" s="26">
        <v>1324</v>
      </c>
      <c r="AL57" s="2">
        <v>524</v>
      </c>
      <c r="AM57" s="2">
        <v>662</v>
      </c>
    </row>
    <row r="58" spans="1:39" x14ac:dyDescent="0.2">
      <c r="A58" t="s">
        <v>82</v>
      </c>
      <c r="B58" s="26">
        <v>222</v>
      </c>
      <c r="C58" s="26">
        <v>364</v>
      </c>
      <c r="D58" s="26">
        <v>0</v>
      </c>
      <c r="E58" s="26">
        <v>17</v>
      </c>
      <c r="F58" s="26">
        <v>0</v>
      </c>
      <c r="G58" s="26">
        <v>13</v>
      </c>
      <c r="H58" s="26">
        <v>5</v>
      </c>
      <c r="I58" s="26">
        <v>16</v>
      </c>
      <c r="J58" s="26">
        <v>3</v>
      </c>
      <c r="K58" s="26">
        <v>7</v>
      </c>
      <c r="L58" s="26">
        <v>38</v>
      </c>
      <c r="M58" s="26">
        <v>7</v>
      </c>
      <c r="N58" s="26">
        <v>4</v>
      </c>
      <c r="O58" s="26">
        <v>18</v>
      </c>
      <c r="P58" s="26">
        <v>13</v>
      </c>
      <c r="Q58" s="26">
        <v>10</v>
      </c>
      <c r="R58" s="26">
        <v>3</v>
      </c>
      <c r="S58" s="26">
        <v>0</v>
      </c>
      <c r="T58" s="26">
        <v>5</v>
      </c>
      <c r="U58" s="26">
        <v>6</v>
      </c>
      <c r="V58" s="26">
        <v>19</v>
      </c>
      <c r="W58" s="26">
        <v>22</v>
      </c>
      <c r="X58" s="26">
        <v>9</v>
      </c>
      <c r="Y58" s="26">
        <v>21</v>
      </c>
      <c r="Z58" s="26">
        <v>9</v>
      </c>
      <c r="AA58" s="26">
        <v>10</v>
      </c>
      <c r="AB58" s="26">
        <v>4</v>
      </c>
      <c r="AC58" s="26">
        <v>5</v>
      </c>
      <c r="AD58" s="26">
        <v>12</v>
      </c>
      <c r="AE58" s="26">
        <v>9</v>
      </c>
      <c r="AF58" s="26">
        <v>3</v>
      </c>
      <c r="AG58" s="26">
        <v>10</v>
      </c>
      <c r="AH58" s="26">
        <v>6</v>
      </c>
      <c r="AI58" s="26">
        <v>33</v>
      </c>
      <c r="AJ58" s="26">
        <v>27</v>
      </c>
      <c r="AL58" s="2">
        <v>5235</v>
      </c>
      <c r="AM58" s="2">
        <v>6321</v>
      </c>
    </row>
    <row r="59" spans="1:39" x14ac:dyDescent="0.2">
      <c r="A59" t="s">
        <v>83</v>
      </c>
      <c r="B59" s="26">
        <v>226</v>
      </c>
      <c r="C59" s="26">
        <v>181</v>
      </c>
      <c r="D59" s="26">
        <v>8</v>
      </c>
      <c r="E59" s="26">
        <v>6</v>
      </c>
      <c r="F59" s="26">
        <v>1</v>
      </c>
      <c r="G59" s="26">
        <v>1</v>
      </c>
      <c r="H59" s="26">
        <v>2</v>
      </c>
      <c r="I59" s="26">
        <v>1</v>
      </c>
      <c r="J59" s="26">
        <v>0</v>
      </c>
      <c r="K59" s="26">
        <v>17</v>
      </c>
      <c r="L59" s="26">
        <v>3</v>
      </c>
      <c r="M59" s="26">
        <v>5</v>
      </c>
      <c r="N59" s="26">
        <v>7</v>
      </c>
      <c r="O59" s="26">
        <v>11</v>
      </c>
      <c r="P59" s="26">
        <v>4</v>
      </c>
      <c r="Q59" s="26">
        <v>5</v>
      </c>
      <c r="R59" s="26">
        <v>1</v>
      </c>
      <c r="S59" s="26">
        <v>0</v>
      </c>
      <c r="T59" s="26">
        <v>11</v>
      </c>
      <c r="U59" s="26">
        <v>6</v>
      </c>
      <c r="V59" s="26">
        <v>4</v>
      </c>
      <c r="W59" s="26">
        <v>3</v>
      </c>
      <c r="X59" s="26">
        <v>2</v>
      </c>
      <c r="Y59" s="26">
        <v>21</v>
      </c>
      <c r="Z59" s="26">
        <v>8</v>
      </c>
      <c r="AA59" s="26">
        <v>6</v>
      </c>
      <c r="AB59" s="26">
        <v>9</v>
      </c>
      <c r="AC59" s="26">
        <v>3</v>
      </c>
      <c r="AD59" s="26">
        <v>0</v>
      </c>
      <c r="AE59" s="26">
        <v>16</v>
      </c>
      <c r="AF59" s="26">
        <v>4</v>
      </c>
      <c r="AG59" s="26">
        <v>0</v>
      </c>
      <c r="AH59" s="26">
        <v>6</v>
      </c>
      <c r="AI59" s="26">
        <v>4</v>
      </c>
      <c r="AJ59" s="26">
        <v>6</v>
      </c>
      <c r="AL59" s="2">
        <v>214</v>
      </c>
      <c r="AM59" s="2">
        <v>150</v>
      </c>
    </row>
    <row r="60" spans="1:39" x14ac:dyDescent="0.2">
      <c r="A60" t="s">
        <v>85</v>
      </c>
      <c r="B60" s="26">
        <v>232</v>
      </c>
      <c r="C60" s="26">
        <v>10198</v>
      </c>
      <c r="D60" s="26">
        <v>42</v>
      </c>
      <c r="E60" s="26">
        <v>160</v>
      </c>
      <c r="F60" s="26">
        <v>13</v>
      </c>
      <c r="G60" s="26">
        <v>706</v>
      </c>
      <c r="H60" s="26">
        <v>60</v>
      </c>
      <c r="I60" s="26">
        <v>715</v>
      </c>
      <c r="J60" s="26">
        <v>8</v>
      </c>
      <c r="K60" s="26">
        <v>278</v>
      </c>
      <c r="L60" s="26">
        <v>343</v>
      </c>
      <c r="M60" s="26">
        <v>186</v>
      </c>
      <c r="N60" s="26">
        <v>183</v>
      </c>
      <c r="O60" s="26">
        <v>467</v>
      </c>
      <c r="P60" s="26">
        <v>631</v>
      </c>
      <c r="Q60" s="26">
        <v>533</v>
      </c>
      <c r="R60" s="26">
        <v>46</v>
      </c>
      <c r="S60" s="26">
        <v>8</v>
      </c>
      <c r="T60" s="26">
        <v>230</v>
      </c>
      <c r="U60" s="26">
        <v>121</v>
      </c>
      <c r="V60" s="26">
        <v>816</v>
      </c>
      <c r="W60" s="26">
        <v>571</v>
      </c>
      <c r="X60" s="26">
        <v>41</v>
      </c>
      <c r="Y60" s="26">
        <v>1494</v>
      </c>
      <c r="Z60" s="26">
        <v>142</v>
      </c>
      <c r="AA60" s="26">
        <v>64</v>
      </c>
      <c r="AB60" s="26">
        <v>275</v>
      </c>
      <c r="AC60" s="26">
        <v>47</v>
      </c>
      <c r="AD60" s="26">
        <v>40</v>
      </c>
      <c r="AE60" s="26">
        <v>572</v>
      </c>
      <c r="AF60" s="26">
        <v>18</v>
      </c>
      <c r="AG60" s="26">
        <v>224</v>
      </c>
      <c r="AH60" s="26">
        <v>145</v>
      </c>
      <c r="AI60" s="26">
        <v>346</v>
      </c>
      <c r="AJ60" s="26">
        <v>673</v>
      </c>
      <c r="AL60" s="2">
        <v>92</v>
      </c>
      <c r="AM60" s="2">
        <v>89</v>
      </c>
    </row>
    <row r="61" spans="1:39" x14ac:dyDescent="0.2">
      <c r="A61" t="s">
        <v>86</v>
      </c>
      <c r="B61" s="26">
        <v>233</v>
      </c>
      <c r="C61" s="26">
        <v>2791</v>
      </c>
      <c r="D61" s="26">
        <v>80</v>
      </c>
      <c r="E61" s="26">
        <v>109</v>
      </c>
      <c r="F61" s="26">
        <v>20</v>
      </c>
      <c r="G61" s="26">
        <v>61</v>
      </c>
      <c r="H61" s="26">
        <v>54</v>
      </c>
      <c r="I61" s="26">
        <v>73</v>
      </c>
      <c r="J61" s="26">
        <v>3</v>
      </c>
      <c r="K61" s="26">
        <v>84</v>
      </c>
      <c r="L61" s="26">
        <v>111</v>
      </c>
      <c r="M61" s="26">
        <v>58</v>
      </c>
      <c r="N61" s="26">
        <v>123</v>
      </c>
      <c r="O61" s="26">
        <v>62</v>
      </c>
      <c r="P61" s="26">
        <v>73</v>
      </c>
      <c r="Q61" s="26">
        <v>88</v>
      </c>
      <c r="R61" s="26">
        <v>42</v>
      </c>
      <c r="S61" s="26">
        <v>26</v>
      </c>
      <c r="T61" s="26">
        <v>101</v>
      </c>
      <c r="U61" s="26">
        <v>88</v>
      </c>
      <c r="V61" s="26">
        <v>65</v>
      </c>
      <c r="W61" s="26">
        <v>72</v>
      </c>
      <c r="X61" s="26">
        <v>41</v>
      </c>
      <c r="Y61" s="26">
        <v>116</v>
      </c>
      <c r="Z61" s="26">
        <v>108</v>
      </c>
      <c r="AA61" s="26">
        <v>82</v>
      </c>
      <c r="AB61" s="26">
        <v>191</v>
      </c>
      <c r="AC61" s="26">
        <v>62</v>
      </c>
      <c r="AD61" s="26">
        <v>70</v>
      </c>
      <c r="AE61" s="26">
        <v>140</v>
      </c>
      <c r="AF61" s="26">
        <v>38</v>
      </c>
      <c r="AG61" s="26">
        <v>164</v>
      </c>
      <c r="AH61" s="26">
        <v>106</v>
      </c>
      <c r="AI61" s="26">
        <v>142</v>
      </c>
      <c r="AJ61" s="26">
        <v>138</v>
      </c>
      <c r="AL61" s="2">
        <v>7467</v>
      </c>
      <c r="AM61" s="2">
        <v>2731</v>
      </c>
    </row>
    <row r="62" spans="1:39" x14ac:dyDescent="0.2">
      <c r="A62" t="s">
        <v>241</v>
      </c>
      <c r="B62" s="26">
        <v>748</v>
      </c>
      <c r="C62" s="26">
        <v>358</v>
      </c>
      <c r="D62" s="26">
        <v>7</v>
      </c>
      <c r="E62" s="26">
        <v>49</v>
      </c>
      <c r="F62" s="26">
        <v>5</v>
      </c>
      <c r="G62" s="26">
        <v>11</v>
      </c>
      <c r="H62" s="26">
        <v>11</v>
      </c>
      <c r="I62" s="26">
        <v>8</v>
      </c>
      <c r="J62" s="26">
        <v>0</v>
      </c>
      <c r="K62" s="26">
        <v>15</v>
      </c>
      <c r="L62" s="26">
        <v>2</v>
      </c>
      <c r="M62" s="26">
        <v>6</v>
      </c>
      <c r="N62" s="26">
        <v>11</v>
      </c>
      <c r="O62" s="26">
        <v>14</v>
      </c>
      <c r="P62" s="26">
        <v>8</v>
      </c>
      <c r="Q62" s="26">
        <v>11</v>
      </c>
      <c r="R62" s="26">
        <v>5</v>
      </c>
      <c r="S62" s="26">
        <v>0</v>
      </c>
      <c r="T62" s="26">
        <v>10</v>
      </c>
      <c r="U62" s="26">
        <v>3</v>
      </c>
      <c r="V62" s="26">
        <v>11</v>
      </c>
      <c r="W62" s="26">
        <v>9</v>
      </c>
      <c r="X62" s="26">
        <v>6</v>
      </c>
      <c r="Y62" s="26">
        <v>14</v>
      </c>
      <c r="Z62" s="26">
        <v>21</v>
      </c>
      <c r="AA62" s="26">
        <v>11</v>
      </c>
      <c r="AB62" s="26">
        <v>10</v>
      </c>
      <c r="AC62" s="26">
        <v>4</v>
      </c>
      <c r="AD62" s="26">
        <v>9</v>
      </c>
      <c r="AE62" s="26">
        <v>11</v>
      </c>
      <c r="AF62" s="26">
        <v>16</v>
      </c>
      <c r="AG62" s="26">
        <v>11</v>
      </c>
      <c r="AH62" s="26">
        <v>14</v>
      </c>
      <c r="AI62" s="26">
        <v>26</v>
      </c>
      <c r="AJ62" s="26">
        <v>9</v>
      </c>
      <c r="AL62" s="2">
        <v>50</v>
      </c>
      <c r="AM62" s="2">
        <v>34</v>
      </c>
    </row>
    <row r="63" spans="1:39" x14ac:dyDescent="0.2">
      <c r="A63" t="s">
        <v>84</v>
      </c>
      <c r="B63" s="26">
        <v>231</v>
      </c>
      <c r="C63" s="26">
        <v>10517</v>
      </c>
      <c r="D63" s="26">
        <v>94</v>
      </c>
      <c r="E63" s="26">
        <v>193</v>
      </c>
      <c r="F63" s="26">
        <v>25</v>
      </c>
      <c r="G63" s="26">
        <v>550</v>
      </c>
      <c r="H63" s="26">
        <v>60</v>
      </c>
      <c r="I63" s="26">
        <v>563</v>
      </c>
      <c r="J63" s="26">
        <v>2</v>
      </c>
      <c r="K63" s="26">
        <v>277</v>
      </c>
      <c r="L63" s="26">
        <v>390</v>
      </c>
      <c r="M63" s="26">
        <v>288</v>
      </c>
      <c r="N63" s="26">
        <v>95</v>
      </c>
      <c r="O63" s="26">
        <v>457</v>
      </c>
      <c r="P63" s="26">
        <v>930</v>
      </c>
      <c r="Q63" s="26">
        <v>583</v>
      </c>
      <c r="R63" s="26">
        <v>100</v>
      </c>
      <c r="S63" s="26">
        <v>25</v>
      </c>
      <c r="T63" s="26">
        <v>383</v>
      </c>
      <c r="U63" s="26">
        <v>252</v>
      </c>
      <c r="V63" s="26">
        <v>746</v>
      </c>
      <c r="W63" s="26">
        <v>529</v>
      </c>
      <c r="X63" s="26">
        <v>35</v>
      </c>
      <c r="Y63" s="26">
        <v>1027</v>
      </c>
      <c r="Z63" s="26">
        <v>174</v>
      </c>
      <c r="AA63" s="26">
        <v>67</v>
      </c>
      <c r="AB63" s="26">
        <v>405</v>
      </c>
      <c r="AC63" s="26">
        <v>66</v>
      </c>
      <c r="AD63" s="26">
        <v>58</v>
      </c>
      <c r="AE63" s="26">
        <v>668</v>
      </c>
      <c r="AF63" s="26">
        <v>35</v>
      </c>
      <c r="AG63" s="26">
        <v>353</v>
      </c>
      <c r="AH63" s="26">
        <v>197</v>
      </c>
      <c r="AI63" s="26">
        <v>341</v>
      </c>
      <c r="AJ63" s="26">
        <v>549</v>
      </c>
      <c r="AL63" s="2">
        <v>8</v>
      </c>
      <c r="AM63" s="2">
        <v>18</v>
      </c>
    </row>
    <row r="64" spans="1:39" x14ac:dyDescent="0.2">
      <c r="A64" t="s">
        <v>87</v>
      </c>
      <c r="B64" s="26">
        <v>242</v>
      </c>
      <c r="C64" s="26">
        <v>1239</v>
      </c>
      <c r="D64" s="26">
        <v>11</v>
      </c>
      <c r="E64" s="26">
        <v>40</v>
      </c>
      <c r="F64" s="26">
        <v>10</v>
      </c>
      <c r="G64" s="26">
        <v>180</v>
      </c>
      <c r="H64" s="26">
        <v>9</v>
      </c>
      <c r="I64" s="26">
        <v>20</v>
      </c>
      <c r="J64" s="26">
        <v>1</v>
      </c>
      <c r="K64" s="26">
        <v>29</v>
      </c>
      <c r="L64" s="26">
        <v>98</v>
      </c>
      <c r="M64" s="26">
        <v>26</v>
      </c>
      <c r="N64" s="26">
        <v>59</v>
      </c>
      <c r="O64" s="26">
        <v>18</v>
      </c>
      <c r="P64" s="26">
        <v>28</v>
      </c>
      <c r="Q64" s="26">
        <v>12</v>
      </c>
      <c r="R64" s="26">
        <v>137</v>
      </c>
      <c r="S64" s="26">
        <v>9</v>
      </c>
      <c r="T64" s="26">
        <v>121</v>
      </c>
      <c r="U64" s="26">
        <v>90</v>
      </c>
      <c r="V64" s="26">
        <v>24</v>
      </c>
      <c r="W64" s="26">
        <v>23</v>
      </c>
      <c r="X64" s="26">
        <v>27</v>
      </c>
      <c r="Y64" s="26">
        <v>32</v>
      </c>
      <c r="Z64" s="26">
        <v>23</v>
      </c>
      <c r="AA64" s="26">
        <v>14</v>
      </c>
      <c r="AB64" s="26">
        <v>20</v>
      </c>
      <c r="AC64" s="26">
        <v>31</v>
      </c>
      <c r="AD64" s="26">
        <v>16</v>
      </c>
      <c r="AE64" s="26">
        <v>13</v>
      </c>
      <c r="AF64" s="26">
        <v>14</v>
      </c>
      <c r="AG64" s="26">
        <v>21</v>
      </c>
      <c r="AH64" s="26">
        <v>23</v>
      </c>
      <c r="AI64" s="26">
        <v>35</v>
      </c>
      <c r="AJ64" s="26">
        <v>25</v>
      </c>
      <c r="AL64" s="2">
        <v>1435</v>
      </c>
      <c r="AM64" s="2">
        <v>1356</v>
      </c>
    </row>
    <row r="65" spans="1:39" x14ac:dyDescent="0.2">
      <c r="A65" t="s">
        <v>88</v>
      </c>
      <c r="B65" s="26">
        <v>246</v>
      </c>
      <c r="C65" s="26">
        <v>4955</v>
      </c>
      <c r="D65" s="26">
        <v>24</v>
      </c>
      <c r="E65" s="26">
        <v>180</v>
      </c>
      <c r="F65" s="26">
        <v>52</v>
      </c>
      <c r="G65" s="26">
        <v>150</v>
      </c>
      <c r="H65" s="26">
        <v>99</v>
      </c>
      <c r="I65" s="26">
        <v>315</v>
      </c>
      <c r="J65" s="26">
        <v>11</v>
      </c>
      <c r="K65" s="26">
        <v>108</v>
      </c>
      <c r="L65" s="26">
        <v>186</v>
      </c>
      <c r="M65" s="26">
        <v>101</v>
      </c>
      <c r="N65" s="26">
        <v>143</v>
      </c>
      <c r="O65" s="26">
        <v>193</v>
      </c>
      <c r="P65" s="26">
        <v>207</v>
      </c>
      <c r="Q65" s="26">
        <v>212</v>
      </c>
      <c r="R65" s="26">
        <v>102</v>
      </c>
      <c r="S65" s="26">
        <v>20</v>
      </c>
      <c r="T65" s="26">
        <v>61</v>
      </c>
      <c r="U65" s="26">
        <v>123</v>
      </c>
      <c r="V65" s="26">
        <v>208</v>
      </c>
      <c r="W65" s="26">
        <v>258</v>
      </c>
      <c r="X65" s="26">
        <v>119</v>
      </c>
      <c r="Y65" s="26">
        <v>201</v>
      </c>
      <c r="Z65" s="26">
        <v>178</v>
      </c>
      <c r="AA65" s="26">
        <v>127</v>
      </c>
      <c r="AB65" s="26">
        <v>89</v>
      </c>
      <c r="AC65" s="26">
        <v>70</v>
      </c>
      <c r="AD65" s="26">
        <v>211</v>
      </c>
      <c r="AE65" s="26">
        <v>226</v>
      </c>
      <c r="AF65" s="26">
        <v>48</v>
      </c>
      <c r="AG65" s="26">
        <v>262</v>
      </c>
      <c r="AH65" s="26">
        <v>64</v>
      </c>
      <c r="AI65" s="26">
        <v>256</v>
      </c>
      <c r="AJ65" s="26">
        <v>351</v>
      </c>
      <c r="AL65" s="2">
        <v>163</v>
      </c>
      <c r="AM65" s="2">
        <v>195</v>
      </c>
    </row>
    <row r="66" spans="1:39" x14ac:dyDescent="0.2">
      <c r="A66" t="s">
        <v>89</v>
      </c>
      <c r="B66" s="26">
        <v>250</v>
      </c>
      <c r="C66" s="26">
        <v>66654</v>
      </c>
      <c r="D66" s="26">
        <v>477</v>
      </c>
      <c r="E66" s="26">
        <v>1862</v>
      </c>
      <c r="F66" s="26">
        <v>363</v>
      </c>
      <c r="G66" s="26">
        <v>1762</v>
      </c>
      <c r="H66" s="26">
        <v>957</v>
      </c>
      <c r="I66" s="26">
        <v>3742</v>
      </c>
      <c r="J66" s="26">
        <v>147</v>
      </c>
      <c r="K66" s="26">
        <v>1269</v>
      </c>
      <c r="L66" s="26">
        <v>2523</v>
      </c>
      <c r="M66" s="26">
        <v>845</v>
      </c>
      <c r="N66" s="26">
        <v>1286</v>
      </c>
      <c r="O66" s="26">
        <v>2480</v>
      </c>
      <c r="P66" s="26">
        <v>4977</v>
      </c>
      <c r="Q66" s="26">
        <v>1931</v>
      </c>
      <c r="R66" s="26">
        <v>1142</v>
      </c>
      <c r="S66" s="26">
        <v>215</v>
      </c>
      <c r="T66" s="26">
        <v>673</v>
      </c>
      <c r="U66" s="26">
        <v>1211</v>
      </c>
      <c r="V66" s="26">
        <v>2658</v>
      </c>
      <c r="W66" s="26">
        <v>6659</v>
      </c>
      <c r="X66" s="26">
        <v>892</v>
      </c>
      <c r="Y66" s="26">
        <v>3667</v>
      </c>
      <c r="Z66" s="26">
        <v>2319</v>
      </c>
      <c r="AA66" s="26">
        <v>1305</v>
      </c>
      <c r="AB66" s="26">
        <v>1418</v>
      </c>
      <c r="AC66" s="26">
        <v>1030</v>
      </c>
      <c r="AD66" s="26">
        <v>1353</v>
      </c>
      <c r="AE66" s="26">
        <v>3178</v>
      </c>
      <c r="AF66" s="26">
        <v>480</v>
      </c>
      <c r="AG66" s="26">
        <v>3014</v>
      </c>
      <c r="AH66" s="26">
        <v>1340</v>
      </c>
      <c r="AI66" s="26">
        <v>3804</v>
      </c>
      <c r="AJ66" s="26">
        <v>5675</v>
      </c>
      <c r="AL66" s="2">
        <v>7327</v>
      </c>
      <c r="AM66" s="2">
        <v>3190</v>
      </c>
    </row>
    <row r="67" spans="1:39" x14ac:dyDescent="0.2">
      <c r="A67" t="s">
        <v>90</v>
      </c>
      <c r="B67" s="26">
        <v>266</v>
      </c>
      <c r="C67" s="26">
        <v>213</v>
      </c>
      <c r="D67" s="26">
        <v>7</v>
      </c>
      <c r="E67" s="26">
        <v>5</v>
      </c>
      <c r="F67" s="26">
        <v>2</v>
      </c>
      <c r="G67" s="26">
        <v>2</v>
      </c>
      <c r="H67" s="26">
        <v>3</v>
      </c>
      <c r="I67" s="26">
        <v>4</v>
      </c>
      <c r="J67" s="26">
        <v>2</v>
      </c>
      <c r="K67" s="26">
        <v>10</v>
      </c>
      <c r="L67" s="26">
        <v>13</v>
      </c>
      <c r="M67" s="26">
        <v>5</v>
      </c>
      <c r="N67" s="26">
        <v>18</v>
      </c>
      <c r="O67" s="26">
        <v>14</v>
      </c>
      <c r="P67" s="26">
        <v>5</v>
      </c>
      <c r="Q67" s="26">
        <v>10</v>
      </c>
      <c r="R67" s="26">
        <v>3</v>
      </c>
      <c r="S67" s="26">
        <v>0</v>
      </c>
      <c r="T67" s="26">
        <v>0</v>
      </c>
      <c r="U67" s="26">
        <v>1</v>
      </c>
      <c r="V67" s="26">
        <v>4</v>
      </c>
      <c r="W67" s="26">
        <v>6</v>
      </c>
      <c r="X67" s="26">
        <v>4</v>
      </c>
      <c r="Y67" s="26">
        <v>13</v>
      </c>
      <c r="Z67" s="26">
        <v>13</v>
      </c>
      <c r="AA67" s="26">
        <v>11</v>
      </c>
      <c r="AB67" s="26">
        <v>12</v>
      </c>
      <c r="AC67" s="26">
        <v>2</v>
      </c>
      <c r="AD67" s="26">
        <v>1</v>
      </c>
      <c r="AE67" s="26">
        <v>12</v>
      </c>
      <c r="AF67" s="26">
        <v>1</v>
      </c>
      <c r="AG67" s="26">
        <v>4</v>
      </c>
      <c r="AH67" s="26">
        <v>7</v>
      </c>
      <c r="AI67" s="26">
        <v>8</v>
      </c>
      <c r="AJ67" s="26">
        <v>11</v>
      </c>
      <c r="AL67" s="2">
        <v>295</v>
      </c>
      <c r="AM67" s="2">
        <v>944</v>
      </c>
    </row>
    <row r="68" spans="1:39" x14ac:dyDescent="0.2">
      <c r="A68" t="s">
        <v>242</v>
      </c>
      <c r="B68" s="26">
        <v>270</v>
      </c>
      <c r="C68" s="26">
        <v>3619</v>
      </c>
      <c r="D68" s="26">
        <v>173</v>
      </c>
      <c r="E68" s="26">
        <v>88</v>
      </c>
      <c r="F68" s="26">
        <v>32</v>
      </c>
      <c r="G68" s="26">
        <v>124</v>
      </c>
      <c r="H68" s="26">
        <v>22</v>
      </c>
      <c r="I68" s="26">
        <v>43</v>
      </c>
      <c r="J68" s="26">
        <v>0</v>
      </c>
      <c r="K68" s="26">
        <v>89</v>
      </c>
      <c r="L68" s="26">
        <v>38</v>
      </c>
      <c r="M68" s="26">
        <v>110</v>
      </c>
      <c r="N68" s="26">
        <v>295</v>
      </c>
      <c r="O68" s="26">
        <v>441</v>
      </c>
      <c r="P68" s="26">
        <v>28</v>
      </c>
      <c r="Q68" s="26">
        <v>80</v>
      </c>
      <c r="R68" s="26">
        <v>22</v>
      </c>
      <c r="S68" s="26">
        <v>15</v>
      </c>
      <c r="T68" s="26">
        <v>60</v>
      </c>
      <c r="U68" s="26">
        <v>57</v>
      </c>
      <c r="V68" s="26">
        <v>54</v>
      </c>
      <c r="W68" s="26">
        <v>30</v>
      </c>
      <c r="X68" s="26">
        <v>14</v>
      </c>
      <c r="Y68" s="26">
        <v>136</v>
      </c>
      <c r="Z68" s="26">
        <v>207</v>
      </c>
      <c r="AA68" s="26">
        <v>35</v>
      </c>
      <c r="AB68" s="26">
        <v>630</v>
      </c>
      <c r="AC68" s="26">
        <v>66</v>
      </c>
      <c r="AD68" s="26">
        <v>13</v>
      </c>
      <c r="AE68" s="26">
        <v>325</v>
      </c>
      <c r="AF68" s="26">
        <v>18</v>
      </c>
      <c r="AG68" s="26">
        <v>126</v>
      </c>
      <c r="AH68" s="26">
        <v>109</v>
      </c>
      <c r="AI68" s="26">
        <v>83</v>
      </c>
      <c r="AJ68" s="26">
        <v>56</v>
      </c>
      <c r="AL68" s="2">
        <v>45669</v>
      </c>
      <c r="AM68" s="2">
        <v>20985</v>
      </c>
    </row>
    <row r="69" spans="1:39" x14ac:dyDescent="0.2">
      <c r="A69" t="s">
        <v>91</v>
      </c>
      <c r="B69" s="26">
        <v>268</v>
      </c>
      <c r="C69" s="26">
        <v>1704</v>
      </c>
      <c r="D69" s="26">
        <v>23</v>
      </c>
      <c r="E69" s="26">
        <v>93</v>
      </c>
      <c r="F69" s="26">
        <v>5</v>
      </c>
      <c r="G69" s="26">
        <v>46</v>
      </c>
      <c r="H69" s="26">
        <v>14</v>
      </c>
      <c r="I69" s="26">
        <v>105</v>
      </c>
      <c r="J69" s="26">
        <v>2</v>
      </c>
      <c r="K69" s="26">
        <v>25</v>
      </c>
      <c r="L69" s="26">
        <v>53</v>
      </c>
      <c r="M69" s="26">
        <v>48</v>
      </c>
      <c r="N69" s="26">
        <v>102</v>
      </c>
      <c r="O69" s="26">
        <v>59</v>
      </c>
      <c r="P69" s="26">
        <v>116</v>
      </c>
      <c r="Q69" s="26">
        <v>117</v>
      </c>
      <c r="R69" s="26">
        <v>9</v>
      </c>
      <c r="S69" s="26">
        <v>4</v>
      </c>
      <c r="T69" s="26">
        <v>9</v>
      </c>
      <c r="U69" s="26">
        <v>92</v>
      </c>
      <c r="V69" s="26">
        <v>59</v>
      </c>
      <c r="W69" s="26">
        <v>125</v>
      </c>
      <c r="X69" s="26">
        <v>19</v>
      </c>
      <c r="Y69" s="26">
        <v>31</v>
      </c>
      <c r="Z69" s="26">
        <v>84</v>
      </c>
      <c r="AA69" s="26">
        <v>12</v>
      </c>
      <c r="AB69" s="26">
        <v>54</v>
      </c>
      <c r="AC69" s="26">
        <v>16</v>
      </c>
      <c r="AD69" s="26">
        <v>18</v>
      </c>
      <c r="AE69" s="26">
        <v>64</v>
      </c>
      <c r="AF69" s="26">
        <v>5</v>
      </c>
      <c r="AG69" s="26">
        <v>56</v>
      </c>
      <c r="AH69" s="26">
        <v>52</v>
      </c>
      <c r="AI69" s="26">
        <v>31</v>
      </c>
      <c r="AJ69" s="26">
        <v>156</v>
      </c>
      <c r="AL69" s="2">
        <v>2967</v>
      </c>
      <c r="AM69" s="2">
        <v>1988</v>
      </c>
    </row>
    <row r="70" spans="1:39" x14ac:dyDescent="0.2">
      <c r="A70" t="s">
        <v>93</v>
      </c>
      <c r="B70" s="26">
        <v>276</v>
      </c>
      <c r="C70" s="26">
        <v>55476</v>
      </c>
      <c r="D70" s="26">
        <v>522</v>
      </c>
      <c r="E70" s="26">
        <v>2304</v>
      </c>
      <c r="F70" s="26">
        <v>623</v>
      </c>
      <c r="G70" s="26">
        <v>1385</v>
      </c>
      <c r="H70" s="26">
        <v>1268</v>
      </c>
      <c r="I70" s="26">
        <v>2993</v>
      </c>
      <c r="J70" s="26">
        <v>121</v>
      </c>
      <c r="K70" s="26">
        <v>1561</v>
      </c>
      <c r="L70" s="26">
        <v>1812</v>
      </c>
      <c r="M70" s="26">
        <v>990</v>
      </c>
      <c r="N70" s="26">
        <v>1417</v>
      </c>
      <c r="O70" s="26">
        <v>2285</v>
      </c>
      <c r="P70" s="26">
        <v>1796</v>
      </c>
      <c r="Q70" s="26">
        <v>1884</v>
      </c>
      <c r="R70" s="26">
        <v>1446</v>
      </c>
      <c r="S70" s="26">
        <v>488</v>
      </c>
      <c r="T70" s="26">
        <v>1368</v>
      </c>
      <c r="U70" s="26">
        <v>1186</v>
      </c>
      <c r="V70" s="26">
        <v>2090</v>
      </c>
      <c r="W70" s="26">
        <v>2666</v>
      </c>
      <c r="X70" s="26">
        <v>1778</v>
      </c>
      <c r="Y70" s="26">
        <v>2338</v>
      </c>
      <c r="Z70" s="26">
        <v>1833</v>
      </c>
      <c r="AA70" s="26">
        <v>1780</v>
      </c>
      <c r="AB70" s="26">
        <v>1034</v>
      </c>
      <c r="AC70" s="26">
        <v>1142</v>
      </c>
      <c r="AD70" s="26">
        <v>2335</v>
      </c>
      <c r="AE70" s="26">
        <v>2361</v>
      </c>
      <c r="AF70" s="26">
        <v>872</v>
      </c>
      <c r="AG70" s="26">
        <v>2318</v>
      </c>
      <c r="AH70" s="26">
        <v>1132</v>
      </c>
      <c r="AI70" s="26">
        <v>3347</v>
      </c>
      <c r="AJ70" s="26">
        <v>3001</v>
      </c>
      <c r="AL70" s="2">
        <v>2239</v>
      </c>
      <c r="AM70" s="2">
        <v>1380</v>
      </c>
    </row>
    <row r="71" spans="1:39" x14ac:dyDescent="0.2">
      <c r="A71" t="s">
        <v>94</v>
      </c>
      <c r="B71" s="26">
        <v>288</v>
      </c>
      <c r="C71" s="26">
        <v>62896</v>
      </c>
      <c r="D71" s="26">
        <v>2673</v>
      </c>
      <c r="E71" s="26">
        <v>1885</v>
      </c>
      <c r="F71" s="26">
        <v>1169</v>
      </c>
      <c r="G71" s="26">
        <v>2680</v>
      </c>
      <c r="H71" s="26">
        <v>863</v>
      </c>
      <c r="I71" s="26">
        <v>593</v>
      </c>
      <c r="J71" s="26">
        <v>20</v>
      </c>
      <c r="K71" s="26">
        <v>5363</v>
      </c>
      <c r="L71" s="26">
        <v>1125</v>
      </c>
      <c r="M71" s="26">
        <v>4089</v>
      </c>
      <c r="N71" s="26">
        <v>2315</v>
      </c>
      <c r="O71" s="26">
        <v>3604</v>
      </c>
      <c r="P71" s="26">
        <v>724</v>
      </c>
      <c r="Q71" s="26">
        <v>3500</v>
      </c>
      <c r="R71" s="26">
        <v>866</v>
      </c>
      <c r="S71" s="26">
        <v>678</v>
      </c>
      <c r="T71" s="26">
        <v>568</v>
      </c>
      <c r="U71" s="26">
        <v>1148</v>
      </c>
      <c r="V71" s="26">
        <v>826</v>
      </c>
      <c r="W71" s="26">
        <v>332</v>
      </c>
      <c r="X71" s="26">
        <v>231</v>
      </c>
      <c r="Y71" s="26">
        <v>4413</v>
      </c>
      <c r="Z71" s="26">
        <v>2845</v>
      </c>
      <c r="AA71" s="26">
        <v>2743</v>
      </c>
      <c r="AB71" s="26">
        <v>4680</v>
      </c>
      <c r="AC71" s="26">
        <v>1152</v>
      </c>
      <c r="AD71" s="26">
        <v>165</v>
      </c>
      <c r="AE71" s="26">
        <v>4808</v>
      </c>
      <c r="AF71" s="26">
        <v>869</v>
      </c>
      <c r="AG71" s="26">
        <v>725</v>
      </c>
      <c r="AH71" s="26">
        <v>2824</v>
      </c>
      <c r="AI71" s="26">
        <v>2014</v>
      </c>
      <c r="AJ71" s="26">
        <v>406</v>
      </c>
      <c r="AL71" s="2">
        <v>1059</v>
      </c>
      <c r="AM71" s="2">
        <v>645</v>
      </c>
    </row>
    <row r="72" spans="1:39" x14ac:dyDescent="0.2">
      <c r="A72" t="s">
        <v>95</v>
      </c>
      <c r="B72" s="26">
        <v>292</v>
      </c>
      <c r="C72" s="26">
        <v>1611</v>
      </c>
      <c r="D72" s="26">
        <v>7</v>
      </c>
      <c r="E72" s="26">
        <v>118</v>
      </c>
      <c r="F72" s="26">
        <v>44</v>
      </c>
      <c r="G72" s="26">
        <v>36</v>
      </c>
      <c r="H72" s="26">
        <v>56</v>
      </c>
      <c r="I72" s="26">
        <v>45</v>
      </c>
      <c r="J72" s="26">
        <v>1</v>
      </c>
      <c r="K72" s="26">
        <v>76</v>
      </c>
      <c r="L72" s="26">
        <v>59</v>
      </c>
      <c r="M72" s="26">
        <v>30</v>
      </c>
      <c r="N72" s="26">
        <v>49</v>
      </c>
      <c r="O72" s="26">
        <v>48</v>
      </c>
      <c r="P72" s="26">
        <v>92</v>
      </c>
      <c r="Q72" s="26">
        <v>32</v>
      </c>
      <c r="R72" s="26">
        <v>21</v>
      </c>
      <c r="S72" s="26">
        <v>26</v>
      </c>
      <c r="T72" s="26">
        <v>54</v>
      </c>
      <c r="U72" s="26">
        <v>52</v>
      </c>
      <c r="V72" s="26">
        <v>38</v>
      </c>
      <c r="W72" s="26">
        <v>45</v>
      </c>
      <c r="X72" s="26">
        <v>59</v>
      </c>
      <c r="Y72" s="26">
        <v>79</v>
      </c>
      <c r="Z72" s="26">
        <v>55</v>
      </c>
      <c r="AA72" s="26">
        <v>46</v>
      </c>
      <c r="AB72" s="26">
        <v>13</v>
      </c>
      <c r="AC72" s="26">
        <v>21</v>
      </c>
      <c r="AD72" s="26">
        <v>73</v>
      </c>
      <c r="AE72" s="26">
        <v>47</v>
      </c>
      <c r="AF72" s="26">
        <v>27</v>
      </c>
      <c r="AG72" s="26">
        <v>65</v>
      </c>
      <c r="AH72" s="26">
        <v>27</v>
      </c>
      <c r="AI72" s="26">
        <v>115</v>
      </c>
      <c r="AJ72" s="26">
        <v>55</v>
      </c>
      <c r="AL72" s="2">
        <v>30067</v>
      </c>
      <c r="AM72" s="2">
        <v>25409</v>
      </c>
    </row>
    <row r="73" spans="1:39" x14ac:dyDescent="0.2">
      <c r="A73" t="s">
        <v>96</v>
      </c>
      <c r="B73" s="26">
        <v>300</v>
      </c>
      <c r="C73" s="26">
        <v>15907</v>
      </c>
      <c r="D73" s="26">
        <v>66</v>
      </c>
      <c r="E73" s="26">
        <v>733</v>
      </c>
      <c r="F73" s="26">
        <v>92</v>
      </c>
      <c r="G73" s="26">
        <v>379</v>
      </c>
      <c r="H73" s="26">
        <v>169</v>
      </c>
      <c r="I73" s="26">
        <v>1297</v>
      </c>
      <c r="J73" s="26">
        <v>52</v>
      </c>
      <c r="K73" s="26">
        <v>216</v>
      </c>
      <c r="L73" s="26">
        <v>640</v>
      </c>
      <c r="M73" s="26">
        <v>768</v>
      </c>
      <c r="N73" s="26">
        <v>259</v>
      </c>
      <c r="O73" s="26">
        <v>490</v>
      </c>
      <c r="P73" s="26">
        <v>584</v>
      </c>
      <c r="Q73" s="26">
        <v>1000</v>
      </c>
      <c r="R73" s="26">
        <v>141</v>
      </c>
      <c r="S73" s="26">
        <v>61</v>
      </c>
      <c r="T73" s="26">
        <v>242</v>
      </c>
      <c r="U73" s="26">
        <v>202</v>
      </c>
      <c r="V73" s="26">
        <v>931</v>
      </c>
      <c r="W73" s="26">
        <v>1146</v>
      </c>
      <c r="X73" s="26">
        <v>360</v>
      </c>
      <c r="Y73" s="26">
        <v>498</v>
      </c>
      <c r="Z73" s="26">
        <v>325</v>
      </c>
      <c r="AA73" s="26">
        <v>208</v>
      </c>
      <c r="AB73" s="26">
        <v>246</v>
      </c>
      <c r="AC73" s="26">
        <v>152</v>
      </c>
      <c r="AD73" s="26">
        <v>258</v>
      </c>
      <c r="AE73" s="26">
        <v>776</v>
      </c>
      <c r="AF73" s="26">
        <v>107</v>
      </c>
      <c r="AG73" s="26">
        <v>799</v>
      </c>
      <c r="AH73" s="26">
        <v>226</v>
      </c>
      <c r="AI73" s="26">
        <v>494</v>
      </c>
      <c r="AJ73" s="26">
        <v>1990</v>
      </c>
      <c r="AL73" s="2">
        <v>29490</v>
      </c>
      <c r="AM73" s="2">
        <v>33406</v>
      </c>
    </row>
    <row r="74" spans="1:39" x14ac:dyDescent="0.2">
      <c r="A74" t="s">
        <v>97</v>
      </c>
      <c r="B74" s="26">
        <v>308</v>
      </c>
      <c r="C74" s="26">
        <v>6815</v>
      </c>
      <c r="D74" s="26">
        <v>56</v>
      </c>
      <c r="E74" s="26">
        <v>85</v>
      </c>
      <c r="F74" s="26">
        <v>29</v>
      </c>
      <c r="G74" s="26">
        <v>533</v>
      </c>
      <c r="H74" s="26">
        <v>68</v>
      </c>
      <c r="I74" s="26">
        <v>121</v>
      </c>
      <c r="J74" s="26">
        <v>3</v>
      </c>
      <c r="K74" s="26">
        <v>227</v>
      </c>
      <c r="L74" s="26">
        <v>1302</v>
      </c>
      <c r="M74" s="26">
        <v>254</v>
      </c>
      <c r="N74" s="26">
        <v>99</v>
      </c>
      <c r="O74" s="26">
        <v>185</v>
      </c>
      <c r="P74" s="26">
        <v>661</v>
      </c>
      <c r="Q74" s="26">
        <v>236</v>
      </c>
      <c r="R74" s="26">
        <v>145</v>
      </c>
      <c r="S74" s="26">
        <v>33</v>
      </c>
      <c r="T74" s="26">
        <v>311</v>
      </c>
      <c r="U74" s="26">
        <v>187</v>
      </c>
      <c r="V74" s="26">
        <v>130</v>
      </c>
      <c r="W74" s="26">
        <v>105</v>
      </c>
      <c r="X74" s="26">
        <v>23</v>
      </c>
      <c r="Y74" s="26">
        <v>295</v>
      </c>
      <c r="Z74" s="26">
        <v>473</v>
      </c>
      <c r="AA74" s="26">
        <v>122</v>
      </c>
      <c r="AB74" s="26">
        <v>211</v>
      </c>
      <c r="AC74" s="26">
        <v>102</v>
      </c>
      <c r="AD74" s="26">
        <v>26</v>
      </c>
      <c r="AE74" s="26">
        <v>174</v>
      </c>
      <c r="AF74" s="26">
        <v>34</v>
      </c>
      <c r="AG74" s="26">
        <v>128</v>
      </c>
      <c r="AH74" s="26">
        <v>204</v>
      </c>
      <c r="AI74" s="26">
        <v>184</v>
      </c>
      <c r="AJ74" s="26">
        <v>69</v>
      </c>
      <c r="AL74" s="2">
        <v>730</v>
      </c>
      <c r="AM74" s="2">
        <v>881</v>
      </c>
    </row>
    <row r="75" spans="1:39" x14ac:dyDescent="0.2">
      <c r="A75" t="s">
        <v>98</v>
      </c>
      <c r="B75" s="26">
        <v>320</v>
      </c>
      <c r="C75" s="26">
        <v>305</v>
      </c>
      <c r="D75" s="26">
        <v>2</v>
      </c>
      <c r="E75" s="26">
        <v>23</v>
      </c>
      <c r="F75" s="26">
        <v>4</v>
      </c>
      <c r="G75" s="26">
        <v>7</v>
      </c>
      <c r="H75" s="26">
        <v>4</v>
      </c>
      <c r="I75" s="26">
        <v>16</v>
      </c>
      <c r="J75" s="26">
        <v>0</v>
      </c>
      <c r="K75" s="26">
        <v>4</v>
      </c>
      <c r="L75" s="26">
        <v>6</v>
      </c>
      <c r="M75" s="26">
        <v>4</v>
      </c>
      <c r="N75" s="26">
        <v>2</v>
      </c>
      <c r="O75" s="26">
        <v>10</v>
      </c>
      <c r="P75" s="26">
        <v>20</v>
      </c>
      <c r="Q75" s="26">
        <v>23</v>
      </c>
      <c r="R75" s="26">
        <v>3</v>
      </c>
      <c r="S75" s="26">
        <v>0</v>
      </c>
      <c r="T75" s="26">
        <v>3</v>
      </c>
      <c r="U75" s="26">
        <v>5</v>
      </c>
      <c r="V75" s="26">
        <v>11</v>
      </c>
      <c r="W75" s="26">
        <v>21</v>
      </c>
      <c r="X75" s="26">
        <v>8</v>
      </c>
      <c r="Y75" s="26">
        <v>15</v>
      </c>
      <c r="Z75" s="26">
        <v>9</v>
      </c>
      <c r="AA75" s="26">
        <v>4</v>
      </c>
      <c r="AB75" s="26">
        <v>2</v>
      </c>
      <c r="AC75" s="26">
        <v>4</v>
      </c>
      <c r="AD75" s="26">
        <v>12</v>
      </c>
      <c r="AE75" s="26">
        <v>17</v>
      </c>
      <c r="AF75" s="26">
        <v>0</v>
      </c>
      <c r="AG75" s="26">
        <v>11</v>
      </c>
      <c r="AH75" s="26">
        <v>2</v>
      </c>
      <c r="AI75" s="26">
        <v>37</v>
      </c>
      <c r="AJ75" s="26">
        <v>16</v>
      </c>
      <c r="AL75" s="2">
        <v>10628</v>
      </c>
      <c r="AM75" s="2">
        <v>5279</v>
      </c>
    </row>
    <row r="76" spans="1:39" x14ac:dyDescent="0.2">
      <c r="A76" t="s">
        <v>198</v>
      </c>
      <c r="B76" s="26">
        <v>831</v>
      </c>
      <c r="C76" s="26">
        <v>799</v>
      </c>
      <c r="D76" s="26">
        <v>6</v>
      </c>
      <c r="E76" s="26">
        <v>22</v>
      </c>
      <c r="F76" s="26">
        <v>6</v>
      </c>
      <c r="G76" s="26">
        <v>14</v>
      </c>
      <c r="H76" s="26">
        <v>22</v>
      </c>
      <c r="I76" s="26">
        <v>30</v>
      </c>
      <c r="J76" s="26">
        <v>1</v>
      </c>
      <c r="K76" s="26">
        <v>26</v>
      </c>
      <c r="L76" s="26">
        <v>24</v>
      </c>
      <c r="M76" s="26">
        <v>11</v>
      </c>
      <c r="N76" s="26">
        <v>28</v>
      </c>
      <c r="O76" s="26">
        <v>31</v>
      </c>
      <c r="P76" s="26">
        <v>34</v>
      </c>
      <c r="Q76" s="26">
        <v>38</v>
      </c>
      <c r="R76" s="26">
        <v>4</v>
      </c>
      <c r="S76" s="26">
        <v>12</v>
      </c>
      <c r="T76" s="26">
        <v>15</v>
      </c>
      <c r="U76" s="26">
        <v>21</v>
      </c>
      <c r="V76" s="26">
        <v>31</v>
      </c>
      <c r="W76" s="26">
        <v>26</v>
      </c>
      <c r="X76" s="26">
        <v>33</v>
      </c>
      <c r="Y76" s="26">
        <v>52</v>
      </c>
      <c r="Z76" s="26">
        <v>28</v>
      </c>
      <c r="AA76" s="26">
        <v>19</v>
      </c>
      <c r="AB76" s="26">
        <v>11</v>
      </c>
      <c r="AC76" s="26">
        <v>8</v>
      </c>
      <c r="AD76" s="26">
        <v>35</v>
      </c>
      <c r="AE76" s="26">
        <v>46</v>
      </c>
      <c r="AF76" s="26">
        <v>13</v>
      </c>
      <c r="AG76" s="26">
        <v>40</v>
      </c>
      <c r="AH76" s="26">
        <v>18</v>
      </c>
      <c r="AI76" s="26">
        <v>69</v>
      </c>
      <c r="AJ76" s="26">
        <v>25</v>
      </c>
      <c r="AL76" s="2">
        <v>4382</v>
      </c>
      <c r="AM76" s="2">
        <v>2763</v>
      </c>
    </row>
    <row r="77" spans="1:39" x14ac:dyDescent="0.2">
      <c r="A77" t="s">
        <v>99</v>
      </c>
      <c r="B77" s="26">
        <v>324</v>
      </c>
      <c r="C77" s="26">
        <v>1039</v>
      </c>
      <c r="D77" s="26">
        <v>43</v>
      </c>
      <c r="E77" s="26">
        <v>28</v>
      </c>
      <c r="F77" s="26">
        <v>10</v>
      </c>
      <c r="G77" s="26">
        <v>29</v>
      </c>
      <c r="H77" s="26">
        <v>19</v>
      </c>
      <c r="I77" s="26">
        <v>5</v>
      </c>
      <c r="J77" s="26">
        <v>0</v>
      </c>
      <c r="K77" s="26">
        <v>158</v>
      </c>
      <c r="L77" s="26">
        <v>28</v>
      </c>
      <c r="M77" s="26">
        <v>26</v>
      </c>
      <c r="N77" s="26">
        <v>20</v>
      </c>
      <c r="O77" s="26">
        <v>53</v>
      </c>
      <c r="P77" s="26">
        <v>5</v>
      </c>
      <c r="Q77" s="26">
        <v>33</v>
      </c>
      <c r="R77" s="26">
        <v>4</v>
      </c>
      <c r="S77" s="26">
        <v>5</v>
      </c>
      <c r="T77" s="26">
        <v>17</v>
      </c>
      <c r="U77" s="26">
        <v>24</v>
      </c>
      <c r="V77" s="26">
        <v>8</v>
      </c>
      <c r="W77" s="26">
        <v>6</v>
      </c>
      <c r="X77" s="26">
        <v>10</v>
      </c>
      <c r="Y77" s="26">
        <v>89</v>
      </c>
      <c r="Z77" s="26">
        <v>71</v>
      </c>
      <c r="AA77" s="26">
        <v>16</v>
      </c>
      <c r="AB77" s="26">
        <v>89</v>
      </c>
      <c r="AC77" s="26">
        <v>34</v>
      </c>
      <c r="AD77" s="26">
        <v>7</v>
      </c>
      <c r="AE77" s="26">
        <v>110</v>
      </c>
      <c r="AF77" s="26">
        <v>16</v>
      </c>
      <c r="AG77" s="26">
        <v>21</v>
      </c>
      <c r="AH77" s="26">
        <v>24</v>
      </c>
      <c r="AI77" s="26">
        <v>19</v>
      </c>
      <c r="AJ77" s="26">
        <v>12</v>
      </c>
      <c r="AL77" s="2">
        <v>2975</v>
      </c>
      <c r="AM77" s="2">
        <v>3840</v>
      </c>
    </row>
    <row r="78" spans="1:39" x14ac:dyDescent="0.2">
      <c r="A78" t="s">
        <v>161</v>
      </c>
      <c r="B78" s="26">
        <v>624</v>
      </c>
      <c r="C78" s="26">
        <v>1364</v>
      </c>
      <c r="D78" s="26">
        <v>62</v>
      </c>
      <c r="E78" s="26">
        <v>43</v>
      </c>
      <c r="F78" s="26">
        <v>2</v>
      </c>
      <c r="G78" s="26">
        <v>45</v>
      </c>
      <c r="H78" s="26">
        <v>19</v>
      </c>
      <c r="I78" s="26">
        <v>42</v>
      </c>
      <c r="J78" s="26">
        <v>0</v>
      </c>
      <c r="K78" s="26">
        <v>17</v>
      </c>
      <c r="L78" s="26">
        <v>24</v>
      </c>
      <c r="M78" s="26">
        <v>50</v>
      </c>
      <c r="N78" s="26">
        <v>23</v>
      </c>
      <c r="O78" s="26">
        <v>152</v>
      </c>
      <c r="P78" s="26">
        <v>3</v>
      </c>
      <c r="Q78" s="26">
        <v>56</v>
      </c>
      <c r="R78" s="26">
        <v>24</v>
      </c>
      <c r="S78" s="26">
        <v>10</v>
      </c>
      <c r="T78" s="26">
        <v>6</v>
      </c>
      <c r="U78" s="26">
        <v>23</v>
      </c>
      <c r="V78" s="26">
        <v>59</v>
      </c>
      <c r="W78" s="26">
        <v>20</v>
      </c>
      <c r="X78" s="26">
        <v>0</v>
      </c>
      <c r="Y78" s="26">
        <v>52</v>
      </c>
      <c r="Z78" s="26">
        <v>48</v>
      </c>
      <c r="AA78" s="26">
        <v>1</v>
      </c>
      <c r="AB78" s="26">
        <v>345</v>
      </c>
      <c r="AC78" s="26">
        <v>27</v>
      </c>
      <c r="AD78" s="26">
        <v>3</v>
      </c>
      <c r="AE78" s="26">
        <v>51</v>
      </c>
      <c r="AF78" s="26">
        <v>0</v>
      </c>
      <c r="AG78" s="26">
        <v>32</v>
      </c>
      <c r="AH78" s="26">
        <v>72</v>
      </c>
      <c r="AI78" s="26">
        <v>6</v>
      </c>
      <c r="AJ78" s="26">
        <v>47</v>
      </c>
      <c r="AL78" s="2">
        <v>2956</v>
      </c>
      <c r="AM78" s="2">
        <v>2433</v>
      </c>
    </row>
    <row r="79" spans="1:39" x14ac:dyDescent="0.2">
      <c r="A79" t="s">
        <v>100</v>
      </c>
      <c r="B79" s="26">
        <v>328</v>
      </c>
      <c r="C79" s="26">
        <v>13798</v>
      </c>
      <c r="D79" s="26">
        <v>149</v>
      </c>
      <c r="E79" s="26">
        <v>279</v>
      </c>
      <c r="F79" s="26">
        <v>152</v>
      </c>
      <c r="G79" s="26">
        <v>622</v>
      </c>
      <c r="H79" s="26">
        <v>289</v>
      </c>
      <c r="I79" s="26">
        <v>150</v>
      </c>
      <c r="J79" s="26">
        <v>3</v>
      </c>
      <c r="K79" s="26">
        <v>1717</v>
      </c>
      <c r="L79" s="26">
        <v>536</v>
      </c>
      <c r="M79" s="26">
        <v>782</v>
      </c>
      <c r="N79" s="26">
        <v>246</v>
      </c>
      <c r="O79" s="26">
        <v>653</v>
      </c>
      <c r="P79" s="26">
        <v>345</v>
      </c>
      <c r="Q79" s="26">
        <v>617</v>
      </c>
      <c r="R79" s="26">
        <v>340</v>
      </c>
      <c r="S79" s="26">
        <v>129</v>
      </c>
      <c r="T79" s="26">
        <v>187</v>
      </c>
      <c r="U79" s="26">
        <v>213</v>
      </c>
      <c r="V79" s="26">
        <v>343</v>
      </c>
      <c r="W79" s="26">
        <v>127</v>
      </c>
      <c r="X79" s="26">
        <v>102</v>
      </c>
      <c r="Y79" s="26">
        <v>867</v>
      </c>
      <c r="Z79" s="26">
        <v>807</v>
      </c>
      <c r="AA79" s="26">
        <v>679</v>
      </c>
      <c r="AB79" s="26">
        <v>476</v>
      </c>
      <c r="AC79" s="26">
        <v>368</v>
      </c>
      <c r="AD79" s="26">
        <v>76</v>
      </c>
      <c r="AE79" s="26">
        <v>588</v>
      </c>
      <c r="AF79" s="26">
        <v>287</v>
      </c>
      <c r="AG79" s="26">
        <v>119</v>
      </c>
      <c r="AH79" s="26">
        <v>597</v>
      </c>
      <c r="AI79" s="26">
        <v>803</v>
      </c>
      <c r="AJ79" s="26">
        <v>150</v>
      </c>
      <c r="AL79" s="2">
        <v>208</v>
      </c>
      <c r="AM79" s="2">
        <v>97</v>
      </c>
    </row>
    <row r="80" spans="1:39" x14ac:dyDescent="0.2">
      <c r="A80" t="s">
        <v>101</v>
      </c>
      <c r="B80" s="26">
        <v>332</v>
      </c>
      <c r="C80" s="26">
        <v>140</v>
      </c>
      <c r="D80" s="26">
        <v>1</v>
      </c>
      <c r="E80" s="26">
        <v>4</v>
      </c>
      <c r="F80" s="26">
        <v>2</v>
      </c>
      <c r="G80" s="26">
        <v>0</v>
      </c>
      <c r="H80" s="26">
        <v>1</v>
      </c>
      <c r="I80" s="26">
        <v>7</v>
      </c>
      <c r="J80" s="26">
        <v>0</v>
      </c>
      <c r="K80" s="26">
        <v>3</v>
      </c>
      <c r="L80" s="26">
        <v>7</v>
      </c>
      <c r="M80" s="26">
        <v>1</v>
      </c>
      <c r="N80" s="26">
        <v>13</v>
      </c>
      <c r="O80" s="26">
        <v>5</v>
      </c>
      <c r="P80" s="26">
        <v>6</v>
      </c>
      <c r="Q80" s="26">
        <v>3</v>
      </c>
      <c r="R80" s="26">
        <v>1</v>
      </c>
      <c r="S80" s="26">
        <v>0</v>
      </c>
      <c r="T80" s="26">
        <v>0</v>
      </c>
      <c r="U80" s="26">
        <v>2</v>
      </c>
      <c r="V80" s="26">
        <v>6</v>
      </c>
      <c r="W80" s="26">
        <v>7</v>
      </c>
      <c r="X80" s="26">
        <v>1</v>
      </c>
      <c r="Y80" s="26">
        <v>7</v>
      </c>
      <c r="Z80" s="26">
        <v>7</v>
      </c>
      <c r="AA80" s="26">
        <v>1</v>
      </c>
      <c r="AB80" s="26">
        <v>10</v>
      </c>
      <c r="AC80" s="26">
        <v>5</v>
      </c>
      <c r="AD80" s="26">
        <v>3</v>
      </c>
      <c r="AE80" s="26">
        <v>8</v>
      </c>
      <c r="AF80" s="26">
        <v>0</v>
      </c>
      <c r="AG80" s="26">
        <v>13</v>
      </c>
      <c r="AH80" s="26">
        <v>2</v>
      </c>
      <c r="AI80" s="26">
        <v>8</v>
      </c>
      <c r="AJ80" s="26">
        <v>6</v>
      </c>
      <c r="AL80" s="2">
        <v>462</v>
      </c>
      <c r="AM80" s="2">
        <v>337</v>
      </c>
    </row>
    <row r="81" spans="1:39" x14ac:dyDescent="0.2">
      <c r="A81" t="s">
        <v>102</v>
      </c>
      <c r="B81" s="26">
        <v>340</v>
      </c>
      <c r="C81" s="26">
        <v>164</v>
      </c>
      <c r="D81" s="26">
        <v>1</v>
      </c>
      <c r="E81" s="26">
        <v>2</v>
      </c>
      <c r="F81" s="26">
        <v>5</v>
      </c>
      <c r="G81" s="26">
        <v>2</v>
      </c>
      <c r="H81" s="26">
        <v>3</v>
      </c>
      <c r="I81" s="26">
        <v>6</v>
      </c>
      <c r="J81" s="26">
        <v>0</v>
      </c>
      <c r="K81" s="26">
        <v>8</v>
      </c>
      <c r="L81" s="26">
        <v>12</v>
      </c>
      <c r="M81" s="26">
        <v>4</v>
      </c>
      <c r="N81" s="26">
        <v>3</v>
      </c>
      <c r="O81" s="26">
        <v>4</v>
      </c>
      <c r="P81" s="26">
        <v>3</v>
      </c>
      <c r="Q81" s="26">
        <v>6</v>
      </c>
      <c r="R81" s="26">
        <v>2</v>
      </c>
      <c r="S81" s="26">
        <v>2</v>
      </c>
      <c r="T81" s="26">
        <v>4</v>
      </c>
      <c r="U81" s="26">
        <v>3</v>
      </c>
      <c r="V81" s="26">
        <v>6</v>
      </c>
      <c r="W81" s="26">
        <v>9</v>
      </c>
      <c r="X81" s="26">
        <v>1</v>
      </c>
      <c r="Y81" s="26">
        <v>19</v>
      </c>
      <c r="Z81" s="26">
        <v>4</v>
      </c>
      <c r="AA81" s="26">
        <v>4</v>
      </c>
      <c r="AB81" s="26">
        <v>1</v>
      </c>
      <c r="AC81" s="26">
        <v>1</v>
      </c>
      <c r="AD81" s="26">
        <v>2</v>
      </c>
      <c r="AE81" s="26">
        <v>9</v>
      </c>
      <c r="AF81" s="26">
        <v>1</v>
      </c>
      <c r="AG81" s="26">
        <v>10</v>
      </c>
      <c r="AH81" s="26">
        <v>6</v>
      </c>
      <c r="AI81" s="26">
        <v>8</v>
      </c>
      <c r="AJ81" s="26">
        <v>13</v>
      </c>
      <c r="AL81" s="2">
        <v>521</v>
      </c>
      <c r="AM81" s="2">
        <v>518</v>
      </c>
    </row>
    <row r="82" spans="1:39" x14ac:dyDescent="0.2">
      <c r="A82" s="2" t="s">
        <v>221</v>
      </c>
      <c r="B82" s="26">
        <v>344</v>
      </c>
      <c r="C82" s="26">
        <v>26435</v>
      </c>
      <c r="D82" s="26">
        <v>229</v>
      </c>
      <c r="E82" s="26">
        <v>1860</v>
      </c>
      <c r="F82" s="26">
        <v>557</v>
      </c>
      <c r="G82" s="26">
        <v>847</v>
      </c>
      <c r="H82" s="26">
        <v>722</v>
      </c>
      <c r="I82" s="26">
        <v>1264</v>
      </c>
      <c r="J82" s="26">
        <v>75</v>
      </c>
      <c r="K82" s="26">
        <v>728</v>
      </c>
      <c r="L82" s="26">
        <v>1046</v>
      </c>
      <c r="M82" s="26">
        <v>550</v>
      </c>
      <c r="N82" s="26">
        <v>1101</v>
      </c>
      <c r="O82" s="26">
        <v>551</v>
      </c>
      <c r="P82" s="26">
        <v>778</v>
      </c>
      <c r="Q82" s="26">
        <v>666</v>
      </c>
      <c r="R82" s="26">
        <v>758</v>
      </c>
      <c r="S82" s="26">
        <v>365</v>
      </c>
      <c r="T82" s="26">
        <v>859</v>
      </c>
      <c r="U82" s="26">
        <v>932</v>
      </c>
      <c r="V82" s="26">
        <v>882</v>
      </c>
      <c r="W82" s="26">
        <v>996</v>
      </c>
      <c r="X82" s="26">
        <v>729</v>
      </c>
      <c r="Y82" s="26">
        <v>904</v>
      </c>
      <c r="Z82" s="26">
        <v>734</v>
      </c>
      <c r="AA82" s="26">
        <v>577</v>
      </c>
      <c r="AB82" s="26">
        <v>706</v>
      </c>
      <c r="AC82" s="26">
        <v>679</v>
      </c>
      <c r="AD82" s="26">
        <v>641</v>
      </c>
      <c r="AE82" s="26">
        <v>1177</v>
      </c>
      <c r="AF82" s="26">
        <v>540</v>
      </c>
      <c r="AG82" s="26">
        <v>1218</v>
      </c>
      <c r="AH82" s="26">
        <v>391</v>
      </c>
      <c r="AI82" s="26">
        <v>997</v>
      </c>
      <c r="AJ82" s="26">
        <v>1376</v>
      </c>
      <c r="AL82" s="2">
        <v>913</v>
      </c>
      <c r="AM82" s="2">
        <v>451</v>
      </c>
    </row>
    <row r="83" spans="1:39" x14ac:dyDescent="0.2">
      <c r="A83" t="s">
        <v>104</v>
      </c>
      <c r="B83" s="26">
        <v>348</v>
      </c>
      <c r="C83" s="26">
        <v>17803</v>
      </c>
      <c r="D83" s="26">
        <v>101</v>
      </c>
      <c r="E83" s="26">
        <v>1823</v>
      </c>
      <c r="F83" s="26">
        <v>102</v>
      </c>
      <c r="G83" s="26">
        <v>1468</v>
      </c>
      <c r="H83" s="26">
        <v>304</v>
      </c>
      <c r="I83" s="26">
        <v>483</v>
      </c>
      <c r="J83" s="26">
        <v>11</v>
      </c>
      <c r="K83" s="26">
        <v>632</v>
      </c>
      <c r="L83" s="26">
        <v>980</v>
      </c>
      <c r="M83" s="26">
        <v>489</v>
      </c>
      <c r="N83" s="26">
        <v>476</v>
      </c>
      <c r="O83" s="26">
        <v>476</v>
      </c>
      <c r="P83" s="26">
        <v>464</v>
      </c>
      <c r="Q83" s="26">
        <v>1600</v>
      </c>
      <c r="R83" s="26">
        <v>408</v>
      </c>
      <c r="S83" s="26">
        <v>91</v>
      </c>
      <c r="T83" s="26">
        <v>339</v>
      </c>
      <c r="U83" s="26">
        <v>379</v>
      </c>
      <c r="V83" s="26">
        <v>368</v>
      </c>
      <c r="W83" s="26">
        <v>295</v>
      </c>
      <c r="X83" s="26">
        <v>399</v>
      </c>
      <c r="Y83" s="26">
        <v>650</v>
      </c>
      <c r="Z83" s="26">
        <v>482</v>
      </c>
      <c r="AA83" s="26">
        <v>414</v>
      </c>
      <c r="AB83" s="26">
        <v>815</v>
      </c>
      <c r="AC83" s="26">
        <v>180</v>
      </c>
      <c r="AD83" s="26">
        <v>359</v>
      </c>
      <c r="AE83" s="26">
        <v>562</v>
      </c>
      <c r="AF83" s="26">
        <v>197</v>
      </c>
      <c r="AG83" s="26">
        <v>636</v>
      </c>
      <c r="AH83" s="26">
        <v>591</v>
      </c>
      <c r="AI83" s="26">
        <v>754</v>
      </c>
      <c r="AJ83" s="26">
        <v>475</v>
      </c>
      <c r="AL83" s="2">
        <v>6048</v>
      </c>
      <c r="AM83" s="2">
        <v>7750</v>
      </c>
    </row>
    <row r="84" spans="1:39" x14ac:dyDescent="0.2">
      <c r="A84" t="s">
        <v>105</v>
      </c>
      <c r="B84" s="26">
        <v>352</v>
      </c>
      <c r="C84" s="26">
        <v>742</v>
      </c>
      <c r="D84" s="26">
        <v>1</v>
      </c>
      <c r="E84" s="26">
        <v>20</v>
      </c>
      <c r="F84" s="26">
        <v>33</v>
      </c>
      <c r="G84" s="26">
        <v>11</v>
      </c>
      <c r="H84" s="26">
        <v>38</v>
      </c>
      <c r="I84" s="26">
        <v>61</v>
      </c>
      <c r="J84" s="26">
        <v>0</v>
      </c>
      <c r="K84" s="26">
        <v>12</v>
      </c>
      <c r="L84" s="26">
        <v>16</v>
      </c>
      <c r="M84" s="26">
        <v>4</v>
      </c>
      <c r="N84" s="26">
        <v>14</v>
      </c>
      <c r="O84" s="26">
        <v>48</v>
      </c>
      <c r="P84" s="26">
        <v>20</v>
      </c>
      <c r="Q84" s="26">
        <v>26</v>
      </c>
      <c r="R84" s="26">
        <v>5</v>
      </c>
      <c r="S84" s="26">
        <v>4</v>
      </c>
      <c r="T84" s="26">
        <v>1</v>
      </c>
      <c r="U84" s="26">
        <v>24</v>
      </c>
      <c r="V84" s="26">
        <v>49</v>
      </c>
      <c r="W84" s="26">
        <v>33</v>
      </c>
      <c r="X84" s="26">
        <v>16</v>
      </c>
      <c r="Y84" s="26">
        <v>38</v>
      </c>
      <c r="Z84" s="26">
        <v>20</v>
      </c>
      <c r="AA84" s="26">
        <v>16</v>
      </c>
      <c r="AB84" s="26">
        <v>6</v>
      </c>
      <c r="AC84" s="26">
        <v>13</v>
      </c>
      <c r="AD84" s="26">
        <v>37</v>
      </c>
      <c r="AE84" s="26">
        <v>31</v>
      </c>
      <c r="AF84" s="26">
        <v>6</v>
      </c>
      <c r="AG84" s="26">
        <v>51</v>
      </c>
      <c r="AH84" s="26">
        <v>12</v>
      </c>
      <c r="AI84" s="26">
        <v>24</v>
      </c>
      <c r="AJ84" s="26">
        <v>52</v>
      </c>
      <c r="AL84" s="2">
        <v>93</v>
      </c>
      <c r="AM84" s="2">
        <v>47</v>
      </c>
    </row>
    <row r="85" spans="1:39" x14ac:dyDescent="0.2">
      <c r="A85" t="s">
        <v>106</v>
      </c>
      <c r="B85" s="26">
        <v>356</v>
      </c>
      <c r="C85" s="26">
        <v>262247</v>
      </c>
      <c r="D85" s="26">
        <v>4364</v>
      </c>
      <c r="E85" s="26">
        <v>10912</v>
      </c>
      <c r="F85" s="26">
        <v>3403</v>
      </c>
      <c r="G85" s="26">
        <v>28548</v>
      </c>
      <c r="H85" s="26">
        <v>3474</v>
      </c>
      <c r="I85" s="26">
        <v>2667</v>
      </c>
      <c r="J85" s="26">
        <v>105</v>
      </c>
      <c r="K85" s="26">
        <v>13220</v>
      </c>
      <c r="L85" s="26">
        <v>25820</v>
      </c>
      <c r="M85" s="26">
        <v>4186</v>
      </c>
      <c r="N85" s="26">
        <v>4367</v>
      </c>
      <c r="O85" s="26">
        <v>2955</v>
      </c>
      <c r="P85" s="26">
        <v>1657</v>
      </c>
      <c r="Q85" s="26">
        <v>2531</v>
      </c>
      <c r="R85" s="26">
        <v>21539</v>
      </c>
      <c r="S85" s="26">
        <v>2301</v>
      </c>
      <c r="T85" s="26">
        <v>15617</v>
      </c>
      <c r="U85" s="26">
        <v>27288</v>
      </c>
      <c r="V85" s="26">
        <v>1424</v>
      </c>
      <c r="W85" s="26">
        <v>1521</v>
      </c>
      <c r="X85" s="26">
        <v>2840</v>
      </c>
      <c r="Y85" s="26">
        <v>2261</v>
      </c>
      <c r="Z85" s="26">
        <v>2609</v>
      </c>
      <c r="AA85" s="26">
        <v>4293</v>
      </c>
      <c r="AB85" s="26">
        <v>26807</v>
      </c>
      <c r="AC85" s="26">
        <v>21082</v>
      </c>
      <c r="AD85" s="26">
        <v>2412</v>
      </c>
      <c r="AE85" s="26">
        <v>2744</v>
      </c>
      <c r="AF85" s="26">
        <v>3196</v>
      </c>
      <c r="AG85" s="26">
        <v>3889</v>
      </c>
      <c r="AH85" s="26">
        <v>4150</v>
      </c>
      <c r="AI85" s="26">
        <v>4137</v>
      </c>
      <c r="AJ85" s="26">
        <v>3928</v>
      </c>
      <c r="AL85" s="2">
        <v>98</v>
      </c>
      <c r="AM85" s="2">
        <v>66</v>
      </c>
    </row>
    <row r="86" spans="1:39" x14ac:dyDescent="0.2">
      <c r="A86" t="s">
        <v>107</v>
      </c>
      <c r="B86" s="26">
        <v>360</v>
      </c>
      <c r="C86" s="26">
        <v>2893</v>
      </c>
      <c r="D86" s="26">
        <v>15</v>
      </c>
      <c r="E86" s="26">
        <v>269</v>
      </c>
      <c r="F86" s="26">
        <v>23</v>
      </c>
      <c r="G86" s="26">
        <v>182</v>
      </c>
      <c r="H86" s="26">
        <v>75</v>
      </c>
      <c r="I86" s="26">
        <v>114</v>
      </c>
      <c r="J86" s="26">
        <v>7</v>
      </c>
      <c r="K86" s="26">
        <v>85</v>
      </c>
      <c r="L86" s="26">
        <v>128</v>
      </c>
      <c r="M86" s="26">
        <v>44</v>
      </c>
      <c r="N86" s="26">
        <v>87</v>
      </c>
      <c r="O86" s="26">
        <v>88</v>
      </c>
      <c r="P86" s="26">
        <v>102</v>
      </c>
      <c r="Q86" s="26">
        <v>82</v>
      </c>
      <c r="R86" s="26">
        <v>49</v>
      </c>
      <c r="S86" s="26">
        <v>26</v>
      </c>
      <c r="T86" s="26">
        <v>65</v>
      </c>
      <c r="U86" s="26">
        <v>72</v>
      </c>
      <c r="V86" s="26">
        <v>69</v>
      </c>
      <c r="W86" s="26">
        <v>132</v>
      </c>
      <c r="X86" s="26">
        <v>70</v>
      </c>
      <c r="Y86" s="26">
        <v>78</v>
      </c>
      <c r="Z86" s="26">
        <v>77</v>
      </c>
      <c r="AA86" s="26">
        <v>70</v>
      </c>
      <c r="AB86" s="26">
        <v>81</v>
      </c>
      <c r="AC86" s="26">
        <v>71</v>
      </c>
      <c r="AD86" s="26">
        <v>75</v>
      </c>
      <c r="AE86" s="26">
        <v>100</v>
      </c>
      <c r="AF86" s="26">
        <v>35</v>
      </c>
      <c r="AG86" s="26">
        <v>124</v>
      </c>
      <c r="AH86" s="26">
        <v>48</v>
      </c>
      <c r="AI86" s="26">
        <v>126</v>
      </c>
      <c r="AJ86" s="26">
        <v>224</v>
      </c>
      <c r="AL86" s="2">
        <v>12324</v>
      </c>
      <c r="AM86" s="2">
        <v>14111</v>
      </c>
    </row>
    <row r="87" spans="1:39" x14ac:dyDescent="0.2">
      <c r="A87" t="s">
        <v>108</v>
      </c>
      <c r="B87" s="26">
        <v>364</v>
      </c>
      <c r="C87" s="26">
        <v>37339</v>
      </c>
      <c r="D87" s="26">
        <v>183</v>
      </c>
      <c r="E87" s="26">
        <v>7242</v>
      </c>
      <c r="F87" s="26">
        <v>144</v>
      </c>
      <c r="G87" s="26">
        <v>2085</v>
      </c>
      <c r="H87" s="26">
        <v>478</v>
      </c>
      <c r="I87" s="26">
        <v>1752</v>
      </c>
      <c r="J87" s="26">
        <v>14</v>
      </c>
      <c r="K87" s="26">
        <v>814</v>
      </c>
      <c r="L87" s="26">
        <v>3440</v>
      </c>
      <c r="M87" s="26">
        <v>1607</v>
      </c>
      <c r="N87" s="26">
        <v>230</v>
      </c>
      <c r="O87" s="26">
        <v>398</v>
      </c>
      <c r="P87" s="26">
        <v>1606</v>
      </c>
      <c r="Q87" s="26">
        <v>957</v>
      </c>
      <c r="R87" s="26">
        <v>1198</v>
      </c>
      <c r="S87" s="26">
        <v>153</v>
      </c>
      <c r="T87" s="26">
        <v>910</v>
      </c>
      <c r="U87" s="26">
        <v>1070</v>
      </c>
      <c r="V87" s="26">
        <v>722</v>
      </c>
      <c r="W87" s="26">
        <v>2229</v>
      </c>
      <c r="X87" s="26">
        <v>1046</v>
      </c>
      <c r="Y87" s="26">
        <v>414</v>
      </c>
      <c r="Z87" s="26">
        <v>443</v>
      </c>
      <c r="AA87" s="26">
        <v>621</v>
      </c>
      <c r="AB87" s="26">
        <v>369</v>
      </c>
      <c r="AC87" s="26">
        <v>427</v>
      </c>
      <c r="AD87" s="26">
        <v>1161</v>
      </c>
      <c r="AE87" s="26">
        <v>567</v>
      </c>
      <c r="AF87" s="26">
        <v>564</v>
      </c>
      <c r="AG87" s="26">
        <v>401</v>
      </c>
      <c r="AH87" s="26">
        <v>272</v>
      </c>
      <c r="AI87" s="26">
        <v>902</v>
      </c>
      <c r="AJ87" s="26">
        <v>2920</v>
      </c>
      <c r="AL87" s="2">
        <v>8071</v>
      </c>
      <c r="AM87" s="2">
        <v>9732</v>
      </c>
    </row>
    <row r="88" spans="1:39" x14ac:dyDescent="0.2">
      <c r="A88" t="s">
        <v>109</v>
      </c>
      <c r="B88" s="26">
        <v>368</v>
      </c>
      <c r="C88" s="26">
        <v>29789</v>
      </c>
      <c r="D88" s="26">
        <v>103</v>
      </c>
      <c r="E88" s="26">
        <v>1872</v>
      </c>
      <c r="F88" s="26">
        <v>137</v>
      </c>
      <c r="G88" s="26">
        <v>3824</v>
      </c>
      <c r="H88" s="26">
        <v>326</v>
      </c>
      <c r="I88" s="26">
        <v>780</v>
      </c>
      <c r="J88" s="26">
        <v>11</v>
      </c>
      <c r="K88" s="26">
        <v>747</v>
      </c>
      <c r="L88" s="26">
        <v>4290</v>
      </c>
      <c r="M88" s="26">
        <v>632</v>
      </c>
      <c r="N88" s="26">
        <v>416</v>
      </c>
      <c r="O88" s="26">
        <v>366</v>
      </c>
      <c r="P88" s="26">
        <v>1184</v>
      </c>
      <c r="Q88" s="26">
        <v>491</v>
      </c>
      <c r="R88" s="26">
        <v>1129</v>
      </c>
      <c r="S88" s="26">
        <v>85</v>
      </c>
      <c r="T88" s="26">
        <v>715</v>
      </c>
      <c r="U88" s="26">
        <v>911</v>
      </c>
      <c r="V88" s="26">
        <v>371</v>
      </c>
      <c r="W88" s="26">
        <v>1536</v>
      </c>
      <c r="X88" s="26">
        <v>1256</v>
      </c>
      <c r="Y88" s="26">
        <v>363</v>
      </c>
      <c r="Z88" s="26">
        <v>368</v>
      </c>
      <c r="AA88" s="26">
        <v>412</v>
      </c>
      <c r="AB88" s="26">
        <v>263</v>
      </c>
      <c r="AC88" s="26">
        <v>336</v>
      </c>
      <c r="AD88" s="26">
        <v>381</v>
      </c>
      <c r="AE88" s="26">
        <v>499</v>
      </c>
      <c r="AF88" s="26">
        <v>548</v>
      </c>
      <c r="AG88" s="26">
        <v>242</v>
      </c>
      <c r="AH88" s="26">
        <v>149</v>
      </c>
      <c r="AI88" s="26">
        <v>498</v>
      </c>
      <c r="AJ88" s="26">
        <v>4548</v>
      </c>
      <c r="AL88" s="2">
        <v>459</v>
      </c>
      <c r="AM88" s="2">
        <v>283</v>
      </c>
    </row>
    <row r="89" spans="1:39" x14ac:dyDescent="0.2">
      <c r="A89" t="s">
        <v>110</v>
      </c>
      <c r="B89" s="26">
        <v>372</v>
      </c>
      <c r="C89" s="26">
        <v>129807</v>
      </c>
      <c r="D89" s="26">
        <v>1643</v>
      </c>
      <c r="E89" s="26">
        <v>6020</v>
      </c>
      <c r="F89" s="26">
        <v>2103</v>
      </c>
      <c r="G89" s="26">
        <v>8874</v>
      </c>
      <c r="H89" s="26">
        <v>3256</v>
      </c>
      <c r="I89" s="26">
        <v>5211</v>
      </c>
      <c r="J89" s="26">
        <v>111</v>
      </c>
      <c r="K89" s="26">
        <v>4055</v>
      </c>
      <c r="L89" s="26">
        <v>7665</v>
      </c>
      <c r="M89" s="26">
        <v>4382</v>
      </c>
      <c r="N89" s="26">
        <v>3260</v>
      </c>
      <c r="O89" s="26">
        <v>3977</v>
      </c>
      <c r="P89" s="26">
        <v>4874</v>
      </c>
      <c r="Q89" s="26">
        <v>4820</v>
      </c>
      <c r="R89" s="26">
        <v>4953</v>
      </c>
      <c r="S89" s="26">
        <v>2503</v>
      </c>
      <c r="T89" s="26">
        <v>4324</v>
      </c>
      <c r="U89" s="26">
        <v>3643</v>
      </c>
      <c r="V89" s="26">
        <v>5679</v>
      </c>
      <c r="W89" s="26">
        <v>2757</v>
      </c>
      <c r="X89" s="26">
        <v>1981</v>
      </c>
      <c r="Y89" s="26">
        <v>5808</v>
      </c>
      <c r="Z89" s="26">
        <v>3912</v>
      </c>
      <c r="AA89" s="26">
        <v>3078</v>
      </c>
      <c r="AB89" s="26">
        <v>1914</v>
      </c>
      <c r="AC89" s="26">
        <v>3040</v>
      </c>
      <c r="AD89" s="26">
        <v>3295</v>
      </c>
      <c r="AE89" s="26">
        <v>4896</v>
      </c>
      <c r="AF89" s="26">
        <v>2339</v>
      </c>
      <c r="AG89" s="26">
        <v>2862</v>
      </c>
      <c r="AH89" s="26">
        <v>3039</v>
      </c>
      <c r="AI89" s="26">
        <v>5781</v>
      </c>
      <c r="AJ89" s="26">
        <v>3752</v>
      </c>
      <c r="AL89" s="2">
        <v>59235</v>
      </c>
      <c r="AM89" s="2">
        <v>203012</v>
      </c>
    </row>
    <row r="90" spans="1:39" x14ac:dyDescent="0.2">
      <c r="A90" t="s">
        <v>243</v>
      </c>
      <c r="B90" s="26">
        <v>833</v>
      </c>
      <c r="C90" s="26">
        <v>760</v>
      </c>
      <c r="D90" s="26">
        <v>4</v>
      </c>
      <c r="E90" s="26">
        <v>14</v>
      </c>
      <c r="F90" s="26">
        <v>19</v>
      </c>
      <c r="G90" s="26">
        <v>13</v>
      </c>
      <c r="H90" s="26">
        <v>32</v>
      </c>
      <c r="I90" s="26">
        <v>27</v>
      </c>
      <c r="J90" s="26">
        <v>1</v>
      </c>
      <c r="K90" s="26">
        <v>17</v>
      </c>
      <c r="L90" s="26">
        <v>30</v>
      </c>
      <c r="M90" s="26">
        <v>16</v>
      </c>
      <c r="N90" s="26">
        <v>21</v>
      </c>
      <c r="O90" s="26">
        <v>15</v>
      </c>
      <c r="P90" s="26">
        <v>36</v>
      </c>
      <c r="Q90" s="26">
        <v>33</v>
      </c>
      <c r="R90" s="26">
        <v>9</v>
      </c>
      <c r="S90" s="26">
        <v>8</v>
      </c>
      <c r="T90" s="26">
        <v>22</v>
      </c>
      <c r="U90" s="26">
        <v>16</v>
      </c>
      <c r="V90" s="26">
        <v>39</v>
      </c>
      <c r="W90" s="26">
        <v>25</v>
      </c>
      <c r="X90" s="26">
        <v>30</v>
      </c>
      <c r="Y90" s="26">
        <v>43</v>
      </c>
      <c r="Z90" s="26">
        <v>20</v>
      </c>
      <c r="AA90" s="26">
        <v>20</v>
      </c>
      <c r="AB90" s="26">
        <v>9</v>
      </c>
      <c r="AC90" s="26">
        <v>16</v>
      </c>
      <c r="AD90" s="26">
        <v>38</v>
      </c>
      <c r="AE90" s="26">
        <v>35</v>
      </c>
      <c r="AF90" s="26">
        <v>9</v>
      </c>
      <c r="AG90" s="26">
        <v>32</v>
      </c>
      <c r="AH90" s="26">
        <v>15</v>
      </c>
      <c r="AI90" s="26">
        <v>54</v>
      </c>
      <c r="AJ90" s="26">
        <v>42</v>
      </c>
      <c r="AL90" s="2">
        <v>4010</v>
      </c>
      <c r="AM90" s="2">
        <v>2935</v>
      </c>
    </row>
    <row r="91" spans="1:39" x14ac:dyDescent="0.2">
      <c r="A91" t="s">
        <v>111</v>
      </c>
      <c r="B91" s="26">
        <v>376</v>
      </c>
      <c r="C91" s="26">
        <v>10703</v>
      </c>
      <c r="D91" s="26">
        <v>35</v>
      </c>
      <c r="E91" s="26">
        <v>3706</v>
      </c>
      <c r="F91" s="26">
        <v>35</v>
      </c>
      <c r="G91" s="26">
        <v>275</v>
      </c>
      <c r="H91" s="26">
        <v>66</v>
      </c>
      <c r="I91" s="26">
        <v>1154</v>
      </c>
      <c r="J91" s="26">
        <v>7</v>
      </c>
      <c r="K91" s="26">
        <v>65</v>
      </c>
      <c r="L91" s="26">
        <v>140</v>
      </c>
      <c r="M91" s="26">
        <v>129</v>
      </c>
      <c r="N91" s="26">
        <v>48</v>
      </c>
      <c r="O91" s="26">
        <v>1619</v>
      </c>
      <c r="P91" s="26">
        <v>125</v>
      </c>
      <c r="Q91" s="26">
        <v>711</v>
      </c>
      <c r="R91" s="26">
        <v>274</v>
      </c>
      <c r="S91" s="26">
        <v>19</v>
      </c>
      <c r="T91" s="26">
        <v>84</v>
      </c>
      <c r="U91" s="26">
        <v>68</v>
      </c>
      <c r="V91" s="26">
        <v>214</v>
      </c>
      <c r="W91" s="26">
        <v>226</v>
      </c>
      <c r="X91" s="26">
        <v>75</v>
      </c>
      <c r="Y91" s="26">
        <v>118</v>
      </c>
      <c r="Z91" s="26">
        <v>79</v>
      </c>
      <c r="AA91" s="26">
        <v>72</v>
      </c>
      <c r="AB91" s="26">
        <v>23</v>
      </c>
      <c r="AC91" s="26">
        <v>179</v>
      </c>
      <c r="AD91" s="26">
        <v>124</v>
      </c>
      <c r="AE91" s="26">
        <v>109</v>
      </c>
      <c r="AF91" s="26">
        <v>30</v>
      </c>
      <c r="AG91" s="26">
        <v>160</v>
      </c>
      <c r="AH91" s="26">
        <v>55</v>
      </c>
      <c r="AI91" s="26">
        <v>118</v>
      </c>
      <c r="AJ91" s="26">
        <v>561</v>
      </c>
      <c r="AL91" s="2">
        <v>1404</v>
      </c>
      <c r="AM91" s="2">
        <v>1489</v>
      </c>
    </row>
    <row r="92" spans="1:39" x14ac:dyDescent="0.2">
      <c r="A92" t="s">
        <v>112</v>
      </c>
      <c r="B92" s="26">
        <v>380</v>
      </c>
      <c r="C92" s="26">
        <v>62050</v>
      </c>
      <c r="D92" s="26">
        <v>355</v>
      </c>
      <c r="E92" s="26">
        <v>2747</v>
      </c>
      <c r="F92" s="26">
        <v>416</v>
      </c>
      <c r="G92" s="26">
        <v>2337</v>
      </c>
      <c r="H92" s="26">
        <v>971</v>
      </c>
      <c r="I92" s="26">
        <v>3238</v>
      </c>
      <c r="J92" s="26">
        <v>100</v>
      </c>
      <c r="K92" s="26">
        <v>1446</v>
      </c>
      <c r="L92" s="26">
        <v>1988</v>
      </c>
      <c r="M92" s="26">
        <v>2607</v>
      </c>
      <c r="N92" s="26">
        <v>1019</v>
      </c>
      <c r="O92" s="26">
        <v>2360</v>
      </c>
      <c r="P92" s="26">
        <v>2827</v>
      </c>
      <c r="Q92" s="26">
        <v>2920</v>
      </c>
      <c r="R92" s="26">
        <v>678</v>
      </c>
      <c r="S92" s="26">
        <v>298</v>
      </c>
      <c r="T92" s="26">
        <v>746</v>
      </c>
      <c r="U92" s="26">
        <v>1093</v>
      </c>
      <c r="V92" s="26">
        <v>2956</v>
      </c>
      <c r="W92" s="26">
        <v>4322</v>
      </c>
      <c r="X92" s="26">
        <v>912</v>
      </c>
      <c r="Y92" s="26">
        <v>3679</v>
      </c>
      <c r="Z92" s="26">
        <v>1922</v>
      </c>
      <c r="AA92" s="26">
        <v>1287</v>
      </c>
      <c r="AB92" s="26">
        <v>1119</v>
      </c>
      <c r="AC92" s="26">
        <v>733</v>
      </c>
      <c r="AD92" s="26">
        <v>1209</v>
      </c>
      <c r="AE92" s="26">
        <v>2998</v>
      </c>
      <c r="AF92" s="26">
        <v>665</v>
      </c>
      <c r="AG92" s="26">
        <v>3047</v>
      </c>
      <c r="AH92" s="26">
        <v>1311</v>
      </c>
      <c r="AI92" s="26">
        <v>3411</v>
      </c>
      <c r="AJ92" s="26">
        <v>4333</v>
      </c>
      <c r="AL92" s="2">
        <v>13694</v>
      </c>
      <c r="AM92" s="2">
        <v>23645</v>
      </c>
    </row>
    <row r="93" spans="1:39" x14ac:dyDescent="0.2">
      <c r="A93" t="s">
        <v>113</v>
      </c>
      <c r="B93" s="26">
        <v>384</v>
      </c>
      <c r="C93" s="26">
        <v>5635</v>
      </c>
      <c r="D93" s="26">
        <v>137</v>
      </c>
      <c r="E93" s="26">
        <v>62</v>
      </c>
      <c r="F93" s="26">
        <v>80</v>
      </c>
      <c r="G93" s="26">
        <v>134</v>
      </c>
      <c r="H93" s="26">
        <v>106</v>
      </c>
      <c r="I93" s="26">
        <v>80</v>
      </c>
      <c r="J93" s="26">
        <v>0</v>
      </c>
      <c r="K93" s="26">
        <v>343</v>
      </c>
      <c r="L93" s="26">
        <v>57</v>
      </c>
      <c r="M93" s="26">
        <v>112</v>
      </c>
      <c r="N93" s="26">
        <v>347</v>
      </c>
      <c r="O93" s="26">
        <v>211</v>
      </c>
      <c r="P93" s="26">
        <v>56</v>
      </c>
      <c r="Q93" s="26">
        <v>151</v>
      </c>
      <c r="R93" s="26">
        <v>25</v>
      </c>
      <c r="S93" s="26">
        <v>33</v>
      </c>
      <c r="T93" s="26">
        <v>47</v>
      </c>
      <c r="U93" s="26">
        <v>50</v>
      </c>
      <c r="V93" s="26">
        <v>78</v>
      </c>
      <c r="W93" s="26">
        <v>57</v>
      </c>
      <c r="X93" s="26">
        <v>21</v>
      </c>
      <c r="Y93" s="26">
        <v>772</v>
      </c>
      <c r="Z93" s="26">
        <v>1017</v>
      </c>
      <c r="AA93" s="26">
        <v>96</v>
      </c>
      <c r="AB93" s="26">
        <v>260</v>
      </c>
      <c r="AC93" s="26">
        <v>62</v>
      </c>
      <c r="AD93" s="26">
        <v>16</v>
      </c>
      <c r="AE93" s="26">
        <v>839</v>
      </c>
      <c r="AF93" s="26">
        <v>12</v>
      </c>
      <c r="AG93" s="26">
        <v>65</v>
      </c>
      <c r="AH93" s="26">
        <v>87</v>
      </c>
      <c r="AI93" s="26">
        <v>132</v>
      </c>
      <c r="AJ93" s="26">
        <v>90</v>
      </c>
      <c r="AL93" s="2">
        <v>11520</v>
      </c>
      <c r="AM93" s="2">
        <v>18269</v>
      </c>
    </row>
    <row r="94" spans="1:39" x14ac:dyDescent="0.2">
      <c r="A94" t="s">
        <v>114</v>
      </c>
      <c r="B94" s="26">
        <v>388</v>
      </c>
      <c r="C94" s="26">
        <v>87467</v>
      </c>
      <c r="D94" s="26">
        <v>964</v>
      </c>
      <c r="E94" s="26">
        <v>891</v>
      </c>
      <c r="F94" s="26">
        <v>579</v>
      </c>
      <c r="G94" s="26">
        <v>7189</v>
      </c>
      <c r="H94" s="26">
        <v>1456</v>
      </c>
      <c r="I94" s="26">
        <v>406</v>
      </c>
      <c r="J94" s="26">
        <v>6</v>
      </c>
      <c r="K94" s="26">
        <v>9240</v>
      </c>
      <c r="L94" s="26">
        <v>2269</v>
      </c>
      <c r="M94" s="26">
        <v>4439</v>
      </c>
      <c r="N94" s="26">
        <v>2007</v>
      </c>
      <c r="O94" s="26">
        <v>4444</v>
      </c>
      <c r="P94" s="26">
        <v>1144</v>
      </c>
      <c r="Q94" s="26">
        <v>5165</v>
      </c>
      <c r="R94" s="26">
        <v>1691</v>
      </c>
      <c r="S94" s="26">
        <v>415</v>
      </c>
      <c r="T94" s="26">
        <v>802</v>
      </c>
      <c r="U94" s="26">
        <v>677</v>
      </c>
      <c r="V94" s="26">
        <v>1452</v>
      </c>
      <c r="W94" s="26">
        <v>438</v>
      </c>
      <c r="X94" s="26">
        <v>167</v>
      </c>
      <c r="Y94" s="26">
        <v>9744</v>
      </c>
      <c r="Z94" s="26">
        <v>9697</v>
      </c>
      <c r="AA94" s="26">
        <v>2296</v>
      </c>
      <c r="AB94" s="26">
        <v>2847</v>
      </c>
      <c r="AC94" s="26">
        <v>1526</v>
      </c>
      <c r="AD94" s="26">
        <v>192</v>
      </c>
      <c r="AE94" s="26">
        <v>5627</v>
      </c>
      <c r="AF94" s="26">
        <v>563</v>
      </c>
      <c r="AG94" s="26">
        <v>741</v>
      </c>
      <c r="AH94" s="26">
        <v>4153</v>
      </c>
      <c r="AI94" s="26">
        <v>3547</v>
      </c>
      <c r="AJ94" s="26">
        <v>693</v>
      </c>
      <c r="AL94" s="2">
        <v>56354</v>
      </c>
      <c r="AM94" s="2">
        <v>73453</v>
      </c>
    </row>
    <row r="95" spans="1:39" x14ac:dyDescent="0.2">
      <c r="A95" t="s">
        <v>115</v>
      </c>
      <c r="B95" s="26">
        <v>392</v>
      </c>
      <c r="C95" s="26">
        <v>20637</v>
      </c>
      <c r="D95" s="26">
        <v>22</v>
      </c>
      <c r="E95" s="26">
        <v>2650</v>
      </c>
      <c r="F95" s="26">
        <v>67</v>
      </c>
      <c r="G95" s="26">
        <v>450</v>
      </c>
      <c r="H95" s="26">
        <v>328</v>
      </c>
      <c r="I95" s="26">
        <v>1890</v>
      </c>
      <c r="J95" s="26">
        <v>52</v>
      </c>
      <c r="K95" s="26">
        <v>395</v>
      </c>
      <c r="L95" s="26">
        <v>2465</v>
      </c>
      <c r="M95" s="26">
        <v>169</v>
      </c>
      <c r="N95" s="26">
        <v>245</v>
      </c>
      <c r="O95" s="26">
        <v>699</v>
      </c>
      <c r="P95" s="26">
        <v>608</v>
      </c>
      <c r="Q95" s="26">
        <v>638</v>
      </c>
      <c r="R95" s="26">
        <v>241</v>
      </c>
      <c r="S95" s="26">
        <v>43</v>
      </c>
      <c r="T95" s="26">
        <v>209</v>
      </c>
      <c r="U95" s="26">
        <v>326</v>
      </c>
      <c r="V95" s="26">
        <v>736</v>
      </c>
      <c r="W95" s="26">
        <v>1153</v>
      </c>
      <c r="X95" s="26">
        <v>494</v>
      </c>
      <c r="Y95" s="26">
        <v>415</v>
      </c>
      <c r="Z95" s="26">
        <v>554</v>
      </c>
      <c r="AA95" s="26">
        <v>675</v>
      </c>
      <c r="AB95" s="26">
        <v>134</v>
      </c>
      <c r="AC95" s="26">
        <v>131</v>
      </c>
      <c r="AD95" s="26">
        <v>595</v>
      </c>
      <c r="AE95" s="26">
        <v>587</v>
      </c>
      <c r="AF95" s="26">
        <v>213</v>
      </c>
      <c r="AG95" s="26">
        <v>660</v>
      </c>
      <c r="AH95" s="26">
        <v>176</v>
      </c>
      <c r="AI95" s="26">
        <v>754</v>
      </c>
      <c r="AJ95" s="26">
        <v>1863</v>
      </c>
      <c r="AL95" s="2">
        <v>411</v>
      </c>
      <c r="AM95" s="2">
        <v>349</v>
      </c>
    </row>
    <row r="96" spans="1:39" x14ac:dyDescent="0.2">
      <c r="A96" t="s">
        <v>199</v>
      </c>
      <c r="B96" s="26">
        <v>832</v>
      </c>
      <c r="C96" s="26">
        <v>1445</v>
      </c>
      <c r="D96" s="26">
        <v>13</v>
      </c>
      <c r="E96" s="26">
        <v>43</v>
      </c>
      <c r="F96" s="26">
        <v>13</v>
      </c>
      <c r="G96" s="26">
        <v>19</v>
      </c>
      <c r="H96" s="26">
        <v>40</v>
      </c>
      <c r="I96" s="26">
        <v>59</v>
      </c>
      <c r="J96" s="26">
        <v>7</v>
      </c>
      <c r="K96" s="26">
        <v>33</v>
      </c>
      <c r="L96" s="26">
        <v>30</v>
      </c>
      <c r="M96" s="26">
        <v>19</v>
      </c>
      <c r="N96" s="26">
        <v>30</v>
      </c>
      <c r="O96" s="26">
        <v>64</v>
      </c>
      <c r="P96" s="26">
        <v>73</v>
      </c>
      <c r="Q96" s="26">
        <v>49</v>
      </c>
      <c r="R96" s="26">
        <v>24</v>
      </c>
      <c r="S96" s="26">
        <v>12</v>
      </c>
      <c r="T96" s="26">
        <v>25</v>
      </c>
      <c r="U96" s="26">
        <v>34</v>
      </c>
      <c r="V96" s="26">
        <v>72</v>
      </c>
      <c r="W96" s="26">
        <v>42</v>
      </c>
      <c r="X96" s="26">
        <v>61</v>
      </c>
      <c r="Y96" s="26">
        <v>72</v>
      </c>
      <c r="Z96" s="26">
        <v>55</v>
      </c>
      <c r="AA96" s="26">
        <v>39</v>
      </c>
      <c r="AB96" s="26">
        <v>35</v>
      </c>
      <c r="AC96" s="26">
        <v>15</v>
      </c>
      <c r="AD96" s="26">
        <v>90</v>
      </c>
      <c r="AE96" s="26">
        <v>86</v>
      </c>
      <c r="AF96" s="26">
        <v>27</v>
      </c>
      <c r="AG96" s="26">
        <v>67</v>
      </c>
      <c r="AH96" s="26">
        <v>18</v>
      </c>
      <c r="AI96" s="26">
        <v>135</v>
      </c>
      <c r="AJ96" s="26">
        <v>44</v>
      </c>
      <c r="AL96" s="2">
        <v>1388</v>
      </c>
      <c r="AM96" s="2">
        <v>1633</v>
      </c>
    </row>
    <row r="97" spans="1:39" x14ac:dyDescent="0.2">
      <c r="A97" t="s">
        <v>117</v>
      </c>
      <c r="B97" s="26">
        <v>400</v>
      </c>
      <c r="C97" s="26">
        <v>1795</v>
      </c>
      <c r="D97" s="26">
        <v>17</v>
      </c>
      <c r="E97" s="26">
        <v>73</v>
      </c>
      <c r="F97" s="26">
        <v>6</v>
      </c>
      <c r="G97" s="26">
        <v>116</v>
      </c>
      <c r="H97" s="26">
        <v>20</v>
      </c>
      <c r="I97" s="26">
        <v>54</v>
      </c>
      <c r="J97" s="26">
        <v>0</v>
      </c>
      <c r="K97" s="26">
        <v>43</v>
      </c>
      <c r="L97" s="26">
        <v>174</v>
      </c>
      <c r="M97" s="26">
        <v>22</v>
      </c>
      <c r="N97" s="26">
        <v>20</v>
      </c>
      <c r="O97" s="26">
        <v>27</v>
      </c>
      <c r="P97" s="26">
        <v>115</v>
      </c>
      <c r="Q97" s="26">
        <v>20</v>
      </c>
      <c r="R97" s="26">
        <v>43</v>
      </c>
      <c r="S97" s="26">
        <v>9</v>
      </c>
      <c r="T97" s="26">
        <v>39</v>
      </c>
      <c r="U97" s="26">
        <v>70</v>
      </c>
      <c r="V97" s="26">
        <v>74</v>
      </c>
      <c r="W97" s="26">
        <v>142</v>
      </c>
      <c r="X97" s="26">
        <v>99</v>
      </c>
      <c r="Y97" s="26">
        <v>36</v>
      </c>
      <c r="Z97" s="26">
        <v>16</v>
      </c>
      <c r="AA97" s="26">
        <v>31</v>
      </c>
      <c r="AB97" s="26">
        <v>28</v>
      </c>
      <c r="AC97" s="26">
        <v>21</v>
      </c>
      <c r="AD97" s="26">
        <v>46</v>
      </c>
      <c r="AE97" s="26">
        <v>35</v>
      </c>
      <c r="AF97" s="26">
        <v>16</v>
      </c>
      <c r="AG97" s="26">
        <v>46</v>
      </c>
      <c r="AH97" s="26">
        <v>21</v>
      </c>
      <c r="AI97" s="26">
        <v>65</v>
      </c>
      <c r="AJ97" s="26">
        <v>251</v>
      </c>
      <c r="AL97" s="2">
        <v>39232</v>
      </c>
      <c r="AM97" s="2">
        <v>22818</v>
      </c>
    </row>
    <row r="98" spans="1:39" x14ac:dyDescent="0.2">
      <c r="A98" t="s">
        <v>116</v>
      </c>
      <c r="B98" s="26">
        <v>398</v>
      </c>
      <c r="C98" s="26">
        <v>2032</v>
      </c>
      <c r="D98" s="26">
        <v>11</v>
      </c>
      <c r="E98" s="26">
        <v>72</v>
      </c>
      <c r="F98" s="26">
        <v>10</v>
      </c>
      <c r="G98" s="26">
        <v>56</v>
      </c>
      <c r="H98" s="26">
        <v>29</v>
      </c>
      <c r="I98" s="26">
        <v>178</v>
      </c>
      <c r="J98" s="26">
        <v>8</v>
      </c>
      <c r="K98" s="26">
        <v>24</v>
      </c>
      <c r="L98" s="26">
        <v>71</v>
      </c>
      <c r="M98" s="26">
        <v>40</v>
      </c>
      <c r="N98" s="26">
        <v>55</v>
      </c>
      <c r="O98" s="26">
        <v>46</v>
      </c>
      <c r="P98" s="26">
        <v>79</v>
      </c>
      <c r="Q98" s="26">
        <v>59</v>
      </c>
      <c r="R98" s="26">
        <v>4</v>
      </c>
      <c r="S98" s="26">
        <v>12</v>
      </c>
      <c r="T98" s="26">
        <v>18</v>
      </c>
      <c r="U98" s="26">
        <v>58</v>
      </c>
      <c r="V98" s="26">
        <v>84</v>
      </c>
      <c r="W98" s="26">
        <v>156</v>
      </c>
      <c r="X98" s="26">
        <v>32</v>
      </c>
      <c r="Y98" s="26">
        <v>85</v>
      </c>
      <c r="Z98" s="26">
        <v>44</v>
      </c>
      <c r="AA98" s="26">
        <v>46</v>
      </c>
      <c r="AB98" s="26">
        <v>58</v>
      </c>
      <c r="AC98" s="26">
        <v>23</v>
      </c>
      <c r="AD98" s="26">
        <v>44</v>
      </c>
      <c r="AE98" s="26">
        <v>58</v>
      </c>
      <c r="AF98" s="26">
        <v>19</v>
      </c>
      <c r="AG98" s="26">
        <v>158</v>
      </c>
      <c r="AH98" s="26">
        <v>18</v>
      </c>
      <c r="AI98" s="26">
        <v>62</v>
      </c>
      <c r="AJ98" s="26">
        <v>315</v>
      </c>
      <c r="AL98" s="2">
        <v>5224</v>
      </c>
      <c r="AM98" s="2">
        <v>5479</v>
      </c>
    </row>
    <row r="99" spans="1:39" x14ac:dyDescent="0.2">
      <c r="A99" t="s">
        <v>118</v>
      </c>
      <c r="B99" s="26">
        <v>404</v>
      </c>
      <c r="C99" s="26">
        <v>64212</v>
      </c>
      <c r="D99" s="26">
        <v>897</v>
      </c>
      <c r="E99" s="26">
        <v>4930</v>
      </c>
      <c r="F99" s="26">
        <v>835</v>
      </c>
      <c r="G99" s="26">
        <v>7382</v>
      </c>
      <c r="H99" s="26">
        <v>832</v>
      </c>
      <c r="I99" s="26">
        <v>549</v>
      </c>
      <c r="J99" s="26">
        <v>19</v>
      </c>
      <c r="K99" s="26">
        <v>3390</v>
      </c>
      <c r="L99" s="26">
        <v>4404</v>
      </c>
      <c r="M99" s="26">
        <v>2152</v>
      </c>
      <c r="N99" s="26">
        <v>1016</v>
      </c>
      <c r="O99" s="26">
        <v>459</v>
      </c>
      <c r="P99" s="26">
        <v>443</v>
      </c>
      <c r="Q99" s="26">
        <v>867</v>
      </c>
      <c r="R99" s="26">
        <v>11706</v>
      </c>
      <c r="S99" s="26">
        <v>462</v>
      </c>
      <c r="T99" s="26">
        <v>3612</v>
      </c>
      <c r="U99" s="26">
        <v>4480</v>
      </c>
      <c r="V99" s="26">
        <v>456</v>
      </c>
      <c r="W99" s="26">
        <v>359</v>
      </c>
      <c r="X99" s="26">
        <v>797</v>
      </c>
      <c r="Y99" s="26">
        <v>851</v>
      </c>
      <c r="Z99" s="26">
        <v>687</v>
      </c>
      <c r="AA99" s="26">
        <v>1019</v>
      </c>
      <c r="AB99" s="26">
        <v>2155</v>
      </c>
      <c r="AC99" s="26">
        <v>3800</v>
      </c>
      <c r="AD99" s="26">
        <v>790</v>
      </c>
      <c r="AE99" s="26">
        <v>710</v>
      </c>
      <c r="AF99" s="26">
        <v>767</v>
      </c>
      <c r="AG99" s="26">
        <v>415</v>
      </c>
      <c r="AH99" s="26">
        <v>956</v>
      </c>
      <c r="AI99" s="26">
        <v>1323</v>
      </c>
      <c r="AJ99" s="26">
        <v>692</v>
      </c>
      <c r="AL99" s="2">
        <v>3808</v>
      </c>
      <c r="AM99" s="2">
        <v>1827</v>
      </c>
    </row>
    <row r="100" spans="1:39" x14ac:dyDescent="0.2">
      <c r="A100" t="s">
        <v>119</v>
      </c>
      <c r="B100" s="26">
        <v>408</v>
      </c>
      <c r="C100" s="26">
        <v>251</v>
      </c>
      <c r="D100" s="26">
        <v>0</v>
      </c>
      <c r="E100" s="26">
        <v>1</v>
      </c>
      <c r="F100" s="26">
        <v>0</v>
      </c>
      <c r="G100" s="26">
        <v>5</v>
      </c>
      <c r="H100" s="26">
        <v>0</v>
      </c>
      <c r="I100" s="26">
        <v>4</v>
      </c>
      <c r="J100" s="26">
        <v>0</v>
      </c>
      <c r="K100" s="26">
        <v>0</v>
      </c>
      <c r="L100" s="26">
        <v>1</v>
      </c>
      <c r="M100" s="26">
        <v>0</v>
      </c>
      <c r="N100" s="26">
        <v>2</v>
      </c>
      <c r="O100" s="26">
        <v>2</v>
      </c>
      <c r="P100" s="26">
        <v>0</v>
      </c>
      <c r="Q100" s="26">
        <v>0</v>
      </c>
      <c r="R100" s="26">
        <v>0</v>
      </c>
      <c r="S100" s="26">
        <v>0</v>
      </c>
      <c r="T100" s="26">
        <v>1</v>
      </c>
      <c r="U100" s="26">
        <v>1</v>
      </c>
      <c r="V100" s="26">
        <v>0</v>
      </c>
      <c r="W100" s="26">
        <v>0</v>
      </c>
      <c r="X100" s="26">
        <v>177</v>
      </c>
      <c r="Y100" s="26">
        <v>3</v>
      </c>
      <c r="Z100" s="26">
        <v>0</v>
      </c>
      <c r="AA100" s="26">
        <v>33</v>
      </c>
      <c r="AB100" s="26">
        <v>0</v>
      </c>
      <c r="AC100" s="26">
        <v>0</v>
      </c>
      <c r="AD100" s="26">
        <v>1</v>
      </c>
      <c r="AE100" s="26">
        <v>1</v>
      </c>
      <c r="AF100" s="26">
        <v>12</v>
      </c>
      <c r="AG100" s="26">
        <v>0</v>
      </c>
      <c r="AH100" s="26">
        <v>1</v>
      </c>
      <c r="AI100" s="26">
        <v>1</v>
      </c>
      <c r="AJ100" s="26">
        <v>5</v>
      </c>
      <c r="AL100" s="2">
        <v>45951</v>
      </c>
      <c r="AM100" s="2">
        <v>41516</v>
      </c>
    </row>
    <row r="101" spans="1:39" x14ac:dyDescent="0.2">
      <c r="A101" t="s">
        <v>120</v>
      </c>
      <c r="B101" s="26">
        <v>410</v>
      </c>
      <c r="C101" s="26">
        <v>8850</v>
      </c>
      <c r="D101" s="26">
        <v>33</v>
      </c>
      <c r="E101" s="26">
        <v>332</v>
      </c>
      <c r="F101" s="26">
        <v>11</v>
      </c>
      <c r="G101" s="26">
        <v>68</v>
      </c>
      <c r="H101" s="26">
        <v>41</v>
      </c>
      <c r="I101" s="26">
        <v>630</v>
      </c>
      <c r="J101" s="26">
        <v>19</v>
      </c>
      <c r="K101" s="26">
        <v>91</v>
      </c>
      <c r="L101" s="26">
        <v>172</v>
      </c>
      <c r="M101" s="26">
        <v>31</v>
      </c>
      <c r="N101" s="26">
        <v>99</v>
      </c>
      <c r="O101" s="26">
        <v>248</v>
      </c>
      <c r="P101" s="26">
        <v>203</v>
      </c>
      <c r="Q101" s="26">
        <v>118</v>
      </c>
      <c r="R101" s="26">
        <v>137</v>
      </c>
      <c r="S101" s="26">
        <v>11</v>
      </c>
      <c r="T101" s="26">
        <v>114</v>
      </c>
      <c r="U101" s="26">
        <v>109</v>
      </c>
      <c r="V101" s="26">
        <v>254</v>
      </c>
      <c r="W101" s="26">
        <v>232</v>
      </c>
      <c r="X101" s="26">
        <v>2285</v>
      </c>
      <c r="Y101" s="26">
        <v>244</v>
      </c>
      <c r="Z101" s="26">
        <v>173</v>
      </c>
      <c r="AA101" s="26">
        <v>881</v>
      </c>
      <c r="AB101" s="26">
        <v>65</v>
      </c>
      <c r="AC101" s="26">
        <v>26</v>
      </c>
      <c r="AD101" s="26">
        <v>127</v>
      </c>
      <c r="AE101" s="26">
        <v>395</v>
      </c>
      <c r="AF101" s="26">
        <v>520</v>
      </c>
      <c r="AG101" s="26">
        <v>390</v>
      </c>
      <c r="AH101" s="26">
        <v>38</v>
      </c>
      <c r="AI101" s="26">
        <v>258</v>
      </c>
      <c r="AJ101" s="26">
        <v>495</v>
      </c>
      <c r="AL101" s="2">
        <v>10743</v>
      </c>
      <c r="AM101" s="2">
        <v>9894</v>
      </c>
    </row>
    <row r="102" spans="1:39" x14ac:dyDescent="0.2">
      <c r="A102" t="s">
        <v>208</v>
      </c>
      <c r="B102" s="26">
        <v>951</v>
      </c>
      <c r="C102" s="26">
        <v>21516</v>
      </c>
      <c r="D102" s="26">
        <v>1348</v>
      </c>
      <c r="E102" s="26">
        <v>1609</v>
      </c>
      <c r="F102" s="26">
        <v>228</v>
      </c>
      <c r="G102" s="26">
        <v>1142</v>
      </c>
      <c r="H102" s="26">
        <v>353</v>
      </c>
      <c r="I102" s="26">
        <v>2134</v>
      </c>
      <c r="J102" s="26">
        <v>10</v>
      </c>
      <c r="K102" s="26">
        <v>381</v>
      </c>
      <c r="L102" s="26">
        <v>618</v>
      </c>
      <c r="M102" s="26">
        <v>1520</v>
      </c>
      <c r="N102" s="26">
        <v>571</v>
      </c>
      <c r="O102" s="26">
        <v>432</v>
      </c>
      <c r="P102" s="26">
        <v>686</v>
      </c>
      <c r="Q102" s="26">
        <v>1237</v>
      </c>
      <c r="R102" s="26">
        <v>576</v>
      </c>
      <c r="S102" s="26">
        <v>218</v>
      </c>
      <c r="T102" s="26">
        <v>324</v>
      </c>
      <c r="U102" s="26">
        <v>408</v>
      </c>
      <c r="V102" s="26">
        <v>640</v>
      </c>
      <c r="W102" s="26">
        <v>462</v>
      </c>
      <c r="X102" s="26">
        <v>157</v>
      </c>
      <c r="Y102" s="26">
        <v>487</v>
      </c>
      <c r="Z102" s="26">
        <v>815</v>
      </c>
      <c r="AA102" s="26">
        <v>241</v>
      </c>
      <c r="AB102" s="26">
        <v>688</v>
      </c>
      <c r="AC102" s="26">
        <v>762</v>
      </c>
      <c r="AD102" s="26">
        <v>343</v>
      </c>
      <c r="AE102" s="26">
        <v>388</v>
      </c>
      <c r="AF102" s="26">
        <v>151</v>
      </c>
      <c r="AG102" s="26">
        <v>181</v>
      </c>
      <c r="AH102" s="26">
        <v>708</v>
      </c>
      <c r="AI102" s="26">
        <v>317</v>
      </c>
      <c r="AJ102" s="26">
        <v>1381</v>
      </c>
      <c r="AL102" s="2">
        <v>4087</v>
      </c>
      <c r="AM102" s="2">
        <v>4672</v>
      </c>
    </row>
    <row r="103" spans="1:39" x14ac:dyDescent="0.2">
      <c r="A103" t="s">
        <v>121</v>
      </c>
      <c r="B103" s="26">
        <v>414</v>
      </c>
      <c r="C103" s="26">
        <v>5967</v>
      </c>
      <c r="D103" s="26">
        <v>28</v>
      </c>
      <c r="E103" s="26">
        <v>276</v>
      </c>
      <c r="F103" s="26">
        <v>23</v>
      </c>
      <c r="G103" s="26">
        <v>648</v>
      </c>
      <c r="H103" s="26">
        <v>38</v>
      </c>
      <c r="I103" s="26">
        <v>161</v>
      </c>
      <c r="J103" s="26">
        <v>4</v>
      </c>
      <c r="K103" s="26">
        <v>53</v>
      </c>
      <c r="L103" s="26">
        <v>296</v>
      </c>
      <c r="M103" s="26">
        <v>54</v>
      </c>
      <c r="N103" s="26">
        <v>20</v>
      </c>
      <c r="O103" s="26">
        <v>62</v>
      </c>
      <c r="P103" s="26">
        <v>118</v>
      </c>
      <c r="Q103" s="26">
        <v>62</v>
      </c>
      <c r="R103" s="26">
        <v>627</v>
      </c>
      <c r="S103" s="26">
        <v>19</v>
      </c>
      <c r="T103" s="26">
        <v>82</v>
      </c>
      <c r="U103" s="26">
        <v>151</v>
      </c>
      <c r="V103" s="26">
        <v>60</v>
      </c>
      <c r="W103" s="26">
        <v>177</v>
      </c>
      <c r="X103" s="26">
        <v>76</v>
      </c>
      <c r="Y103" s="26">
        <v>53</v>
      </c>
      <c r="Z103" s="26">
        <v>36</v>
      </c>
      <c r="AA103" s="26">
        <v>68</v>
      </c>
      <c r="AB103" s="26">
        <v>127</v>
      </c>
      <c r="AC103" s="26">
        <v>63</v>
      </c>
      <c r="AD103" s="26">
        <v>43</v>
      </c>
      <c r="AE103" s="26">
        <v>65</v>
      </c>
      <c r="AF103" s="26">
        <v>48</v>
      </c>
      <c r="AG103" s="26">
        <v>68</v>
      </c>
      <c r="AH103" s="26">
        <v>62</v>
      </c>
      <c r="AI103" s="26">
        <v>119</v>
      </c>
      <c r="AJ103" s="26">
        <v>2180</v>
      </c>
      <c r="AL103" s="2">
        <v>860</v>
      </c>
      <c r="AM103" s="2">
        <v>585</v>
      </c>
    </row>
    <row r="104" spans="1:39" x14ac:dyDescent="0.2">
      <c r="A104" t="s">
        <v>122</v>
      </c>
      <c r="B104" s="26">
        <v>417</v>
      </c>
      <c r="C104" s="26">
        <v>600</v>
      </c>
      <c r="D104" s="26">
        <v>29</v>
      </c>
      <c r="E104" s="26">
        <v>41</v>
      </c>
      <c r="F104" s="26">
        <v>12</v>
      </c>
      <c r="G104" s="26">
        <v>21</v>
      </c>
      <c r="H104" s="26">
        <v>12</v>
      </c>
      <c r="I104" s="26">
        <v>12</v>
      </c>
      <c r="J104" s="26">
        <v>0</v>
      </c>
      <c r="K104" s="26">
        <v>11</v>
      </c>
      <c r="L104" s="26">
        <v>24</v>
      </c>
      <c r="M104" s="26">
        <v>16</v>
      </c>
      <c r="N104" s="26">
        <v>14</v>
      </c>
      <c r="O104" s="26">
        <v>30</v>
      </c>
      <c r="P104" s="26">
        <v>15</v>
      </c>
      <c r="Q104" s="26">
        <v>16</v>
      </c>
      <c r="R104" s="26">
        <v>2</v>
      </c>
      <c r="S104" s="26">
        <v>4</v>
      </c>
      <c r="T104" s="26">
        <v>4</v>
      </c>
      <c r="U104" s="26">
        <v>16</v>
      </c>
      <c r="V104" s="26">
        <v>4</v>
      </c>
      <c r="W104" s="26">
        <v>15</v>
      </c>
      <c r="X104" s="26">
        <v>10</v>
      </c>
      <c r="Y104" s="26">
        <v>16</v>
      </c>
      <c r="Z104" s="26">
        <v>22</v>
      </c>
      <c r="AA104" s="26">
        <v>19</v>
      </c>
      <c r="AB104" s="26">
        <v>38</v>
      </c>
      <c r="AC104" s="26">
        <v>11</v>
      </c>
      <c r="AD104" s="26">
        <v>8</v>
      </c>
      <c r="AE104" s="26">
        <v>25</v>
      </c>
      <c r="AF104" s="26">
        <v>2</v>
      </c>
      <c r="AG104" s="26">
        <v>31</v>
      </c>
      <c r="AH104" s="26">
        <v>56</v>
      </c>
      <c r="AI104" s="26">
        <v>18</v>
      </c>
      <c r="AJ104" s="26">
        <v>46</v>
      </c>
      <c r="AL104" s="2">
        <v>909</v>
      </c>
      <c r="AM104" s="2">
        <v>886</v>
      </c>
    </row>
    <row r="105" spans="1:39" x14ac:dyDescent="0.2">
      <c r="A105" t="s">
        <v>124</v>
      </c>
      <c r="B105" s="26">
        <v>428</v>
      </c>
      <c r="C105" s="26">
        <v>9857</v>
      </c>
      <c r="D105" s="26">
        <v>228</v>
      </c>
      <c r="E105" s="26">
        <v>352</v>
      </c>
      <c r="F105" s="26">
        <v>149</v>
      </c>
      <c r="G105" s="26">
        <v>317</v>
      </c>
      <c r="H105" s="26">
        <v>133</v>
      </c>
      <c r="I105" s="26">
        <v>174</v>
      </c>
      <c r="J105" s="26">
        <v>1</v>
      </c>
      <c r="K105" s="26">
        <v>181</v>
      </c>
      <c r="L105" s="26">
        <v>497</v>
      </c>
      <c r="M105" s="26">
        <v>236</v>
      </c>
      <c r="N105" s="26">
        <v>460</v>
      </c>
      <c r="O105" s="26">
        <v>198</v>
      </c>
      <c r="P105" s="26">
        <v>218</v>
      </c>
      <c r="Q105" s="26">
        <v>342</v>
      </c>
      <c r="R105" s="26">
        <v>142</v>
      </c>
      <c r="S105" s="26">
        <v>144</v>
      </c>
      <c r="T105" s="26">
        <v>219</v>
      </c>
      <c r="U105" s="26">
        <v>561</v>
      </c>
      <c r="V105" s="26">
        <v>114</v>
      </c>
      <c r="W105" s="26">
        <v>150</v>
      </c>
      <c r="X105" s="26">
        <v>99</v>
      </c>
      <c r="Y105" s="26">
        <v>270</v>
      </c>
      <c r="Z105" s="26">
        <v>440</v>
      </c>
      <c r="AA105" s="26">
        <v>174</v>
      </c>
      <c r="AB105" s="26">
        <v>1236</v>
      </c>
      <c r="AC105" s="26">
        <v>381</v>
      </c>
      <c r="AD105" s="26">
        <v>91</v>
      </c>
      <c r="AE105" s="26">
        <v>338</v>
      </c>
      <c r="AF105" s="26">
        <v>79</v>
      </c>
      <c r="AG105" s="26">
        <v>427</v>
      </c>
      <c r="AH105" s="26">
        <v>866</v>
      </c>
      <c r="AI105" s="26">
        <v>358</v>
      </c>
      <c r="AJ105" s="26">
        <v>282</v>
      </c>
      <c r="AL105" s="2">
        <v>9985</v>
      </c>
      <c r="AM105" s="2">
        <v>54227</v>
      </c>
    </row>
    <row r="106" spans="1:39" x14ac:dyDescent="0.2">
      <c r="A106" t="s">
        <v>123</v>
      </c>
      <c r="B106" s="26">
        <v>422</v>
      </c>
      <c r="C106" s="26">
        <v>11258</v>
      </c>
      <c r="D106" s="26">
        <v>31</v>
      </c>
      <c r="E106" s="26">
        <v>360</v>
      </c>
      <c r="F106" s="26">
        <v>14</v>
      </c>
      <c r="G106" s="26">
        <v>1124</v>
      </c>
      <c r="H106" s="26">
        <v>59</v>
      </c>
      <c r="I106" s="26">
        <v>451</v>
      </c>
      <c r="J106" s="26">
        <v>5</v>
      </c>
      <c r="K106" s="26">
        <v>99</v>
      </c>
      <c r="L106" s="26">
        <v>1231</v>
      </c>
      <c r="M106" s="26">
        <v>241</v>
      </c>
      <c r="N106" s="26">
        <v>53</v>
      </c>
      <c r="O106" s="26">
        <v>80</v>
      </c>
      <c r="P106" s="26">
        <v>561</v>
      </c>
      <c r="Q106" s="26">
        <v>282</v>
      </c>
      <c r="R106" s="26">
        <v>134</v>
      </c>
      <c r="S106" s="26">
        <v>35</v>
      </c>
      <c r="T106" s="26">
        <v>236</v>
      </c>
      <c r="U106" s="26">
        <v>526</v>
      </c>
      <c r="V106" s="26">
        <v>153</v>
      </c>
      <c r="W106" s="26">
        <v>1518</v>
      </c>
      <c r="X106" s="26">
        <v>207</v>
      </c>
      <c r="Y106" s="26">
        <v>139</v>
      </c>
      <c r="Z106" s="26">
        <v>56</v>
      </c>
      <c r="AA106" s="26">
        <v>214</v>
      </c>
      <c r="AB106" s="26">
        <v>80</v>
      </c>
      <c r="AC106" s="26">
        <v>42</v>
      </c>
      <c r="AD106" s="26">
        <v>274</v>
      </c>
      <c r="AE106" s="26">
        <v>143</v>
      </c>
      <c r="AF106" s="26">
        <v>56</v>
      </c>
      <c r="AG106" s="26">
        <v>111</v>
      </c>
      <c r="AH106" s="26">
        <v>109</v>
      </c>
      <c r="AI106" s="26">
        <v>261</v>
      </c>
      <c r="AJ106" s="26">
        <v>2373</v>
      </c>
      <c r="AL106" s="2">
        <v>1390</v>
      </c>
      <c r="AM106" s="2">
        <v>642</v>
      </c>
    </row>
    <row r="107" spans="1:39" x14ac:dyDescent="0.2">
      <c r="A107" t="s">
        <v>125</v>
      </c>
      <c r="B107" s="26">
        <v>430</v>
      </c>
      <c r="C107" s="26">
        <v>1801</v>
      </c>
      <c r="D107" s="26">
        <v>66</v>
      </c>
      <c r="E107" s="26">
        <v>29</v>
      </c>
      <c r="F107" s="26">
        <v>47</v>
      </c>
      <c r="G107" s="26">
        <v>55</v>
      </c>
      <c r="H107" s="26">
        <v>25</v>
      </c>
      <c r="I107" s="26">
        <v>20</v>
      </c>
      <c r="J107" s="26">
        <v>1</v>
      </c>
      <c r="K107" s="26">
        <v>140</v>
      </c>
      <c r="L107" s="26">
        <v>32</v>
      </c>
      <c r="M107" s="26">
        <v>62</v>
      </c>
      <c r="N107" s="26">
        <v>74</v>
      </c>
      <c r="O107" s="26">
        <v>82</v>
      </c>
      <c r="P107" s="26">
        <v>26</v>
      </c>
      <c r="Q107" s="26">
        <v>66</v>
      </c>
      <c r="R107" s="26">
        <v>31</v>
      </c>
      <c r="S107" s="26">
        <v>22</v>
      </c>
      <c r="T107" s="26">
        <v>59</v>
      </c>
      <c r="U107" s="26">
        <v>70</v>
      </c>
      <c r="V107" s="26">
        <v>21</v>
      </c>
      <c r="W107" s="26">
        <v>22</v>
      </c>
      <c r="X107" s="26">
        <v>24</v>
      </c>
      <c r="Y107" s="26">
        <v>134</v>
      </c>
      <c r="Z107" s="26">
        <v>94</v>
      </c>
      <c r="AA107" s="26">
        <v>80</v>
      </c>
      <c r="AB107" s="26">
        <v>111</v>
      </c>
      <c r="AC107" s="26">
        <v>17</v>
      </c>
      <c r="AD107" s="26">
        <v>15</v>
      </c>
      <c r="AE107" s="26">
        <v>206</v>
      </c>
      <c r="AF107" s="26">
        <v>21</v>
      </c>
      <c r="AG107" s="26">
        <v>18</v>
      </c>
      <c r="AH107" s="26">
        <v>60</v>
      </c>
      <c r="AI107" s="26">
        <v>42</v>
      </c>
      <c r="AJ107" s="26">
        <v>29</v>
      </c>
      <c r="AL107" s="2">
        <v>16</v>
      </c>
      <c r="AM107" s="2">
        <v>235</v>
      </c>
    </row>
    <row r="108" spans="1:39" x14ac:dyDescent="0.2">
      <c r="A108" t="s">
        <v>126</v>
      </c>
      <c r="B108" s="26">
        <v>434</v>
      </c>
      <c r="C108" s="26">
        <v>2334</v>
      </c>
      <c r="D108" s="26">
        <v>16</v>
      </c>
      <c r="E108" s="26">
        <v>146</v>
      </c>
      <c r="F108" s="26">
        <v>15</v>
      </c>
      <c r="G108" s="26">
        <v>187</v>
      </c>
      <c r="H108" s="26">
        <v>47</v>
      </c>
      <c r="I108" s="26">
        <v>49</v>
      </c>
      <c r="J108" s="26">
        <v>1</v>
      </c>
      <c r="K108" s="26">
        <v>72</v>
      </c>
      <c r="L108" s="26">
        <v>182</v>
      </c>
      <c r="M108" s="26">
        <v>49</v>
      </c>
      <c r="N108" s="26">
        <v>33</v>
      </c>
      <c r="O108" s="26">
        <v>39</v>
      </c>
      <c r="P108" s="26">
        <v>99</v>
      </c>
      <c r="Q108" s="26">
        <v>33</v>
      </c>
      <c r="R108" s="26">
        <v>74</v>
      </c>
      <c r="S108" s="26">
        <v>12</v>
      </c>
      <c r="T108" s="26">
        <v>60</v>
      </c>
      <c r="U108" s="26">
        <v>107</v>
      </c>
      <c r="V108" s="26">
        <v>54</v>
      </c>
      <c r="W108" s="26">
        <v>153</v>
      </c>
      <c r="X108" s="26">
        <v>78</v>
      </c>
      <c r="Y108" s="26">
        <v>68</v>
      </c>
      <c r="Z108" s="26">
        <v>40</v>
      </c>
      <c r="AA108" s="26">
        <v>52</v>
      </c>
      <c r="AB108" s="26">
        <v>40</v>
      </c>
      <c r="AC108" s="26">
        <v>40</v>
      </c>
      <c r="AD108" s="26">
        <v>53</v>
      </c>
      <c r="AE108" s="26">
        <v>44</v>
      </c>
      <c r="AF108" s="26">
        <v>49</v>
      </c>
      <c r="AG108" s="26">
        <v>47</v>
      </c>
      <c r="AH108" s="26">
        <v>45</v>
      </c>
      <c r="AI108" s="26">
        <v>131</v>
      </c>
      <c r="AJ108" s="26">
        <v>219</v>
      </c>
      <c r="AL108" s="2">
        <v>3724</v>
      </c>
      <c r="AM108" s="2">
        <v>5126</v>
      </c>
    </row>
    <row r="109" spans="1:39" x14ac:dyDescent="0.2">
      <c r="A109" t="s">
        <v>127</v>
      </c>
      <c r="B109" s="26">
        <v>440</v>
      </c>
      <c r="C109" s="26">
        <v>39817</v>
      </c>
      <c r="D109" s="26">
        <v>4028</v>
      </c>
      <c r="E109" s="26">
        <v>1076</v>
      </c>
      <c r="F109" s="26">
        <v>629</v>
      </c>
      <c r="G109" s="26">
        <v>1064</v>
      </c>
      <c r="H109" s="26">
        <v>539</v>
      </c>
      <c r="I109" s="26">
        <v>253</v>
      </c>
      <c r="J109" s="26">
        <v>15</v>
      </c>
      <c r="K109" s="26">
        <v>802</v>
      </c>
      <c r="L109" s="26">
        <v>1292</v>
      </c>
      <c r="M109" s="26">
        <v>875</v>
      </c>
      <c r="N109" s="26">
        <v>1979</v>
      </c>
      <c r="O109" s="26">
        <v>504</v>
      </c>
      <c r="P109" s="26">
        <v>368</v>
      </c>
      <c r="Q109" s="26">
        <v>955</v>
      </c>
      <c r="R109" s="26">
        <v>550</v>
      </c>
      <c r="S109" s="26">
        <v>1065</v>
      </c>
      <c r="T109" s="26">
        <v>921</v>
      </c>
      <c r="U109" s="26">
        <v>1143</v>
      </c>
      <c r="V109" s="26">
        <v>245</v>
      </c>
      <c r="W109" s="26">
        <v>235</v>
      </c>
      <c r="X109" s="26">
        <v>414</v>
      </c>
      <c r="Y109" s="26">
        <v>603</v>
      </c>
      <c r="Z109" s="26">
        <v>1332</v>
      </c>
      <c r="AA109" s="26">
        <v>663</v>
      </c>
      <c r="AB109" s="26">
        <v>8348</v>
      </c>
      <c r="AC109" s="26">
        <v>2827</v>
      </c>
      <c r="AD109" s="26">
        <v>213</v>
      </c>
      <c r="AE109" s="26">
        <v>860</v>
      </c>
      <c r="AF109" s="26">
        <v>346</v>
      </c>
      <c r="AG109" s="26">
        <v>1140</v>
      </c>
      <c r="AH109" s="26">
        <v>3500</v>
      </c>
      <c r="AI109" s="26">
        <v>620</v>
      </c>
      <c r="AJ109" s="26">
        <v>413</v>
      </c>
      <c r="AL109" s="2">
        <v>9858</v>
      </c>
      <c r="AM109" s="2">
        <v>11658</v>
      </c>
    </row>
    <row r="110" spans="1:39" x14ac:dyDescent="0.2">
      <c r="A110" t="s">
        <v>128</v>
      </c>
      <c r="B110" s="26">
        <v>442</v>
      </c>
      <c r="C110" s="26">
        <v>682</v>
      </c>
      <c r="D110" s="26">
        <v>1</v>
      </c>
      <c r="E110" s="26">
        <v>14</v>
      </c>
      <c r="F110" s="26">
        <v>2</v>
      </c>
      <c r="G110" s="26">
        <v>12</v>
      </c>
      <c r="H110" s="26">
        <v>6</v>
      </c>
      <c r="I110" s="26">
        <v>86</v>
      </c>
      <c r="J110" s="26">
        <v>1</v>
      </c>
      <c r="K110" s="26">
        <v>13</v>
      </c>
      <c r="L110" s="26">
        <v>14</v>
      </c>
      <c r="M110" s="26">
        <v>10</v>
      </c>
      <c r="N110" s="26">
        <v>9</v>
      </c>
      <c r="O110" s="26">
        <v>33</v>
      </c>
      <c r="P110" s="26">
        <v>41</v>
      </c>
      <c r="Q110" s="26">
        <v>13</v>
      </c>
      <c r="R110" s="26">
        <v>11</v>
      </c>
      <c r="S110" s="26">
        <v>0</v>
      </c>
      <c r="T110" s="26">
        <v>9</v>
      </c>
      <c r="U110" s="26">
        <v>11</v>
      </c>
      <c r="V110" s="26">
        <v>53</v>
      </c>
      <c r="W110" s="26">
        <v>64</v>
      </c>
      <c r="X110" s="26">
        <v>19</v>
      </c>
      <c r="Y110" s="26">
        <v>28</v>
      </c>
      <c r="Z110" s="26">
        <v>29</v>
      </c>
      <c r="AA110" s="26">
        <v>11</v>
      </c>
      <c r="AB110" s="26">
        <v>7</v>
      </c>
      <c r="AC110" s="26">
        <v>2</v>
      </c>
      <c r="AD110" s="26">
        <v>9</v>
      </c>
      <c r="AE110" s="26">
        <v>29</v>
      </c>
      <c r="AF110" s="26">
        <v>0</v>
      </c>
      <c r="AG110" s="26">
        <v>48</v>
      </c>
      <c r="AH110" s="26">
        <v>6</v>
      </c>
      <c r="AI110" s="26">
        <v>42</v>
      </c>
      <c r="AJ110" s="26">
        <v>49</v>
      </c>
      <c r="AL110" s="2">
        <v>3292</v>
      </c>
      <c r="AM110" s="2">
        <v>2675</v>
      </c>
    </row>
    <row r="111" spans="1:39" x14ac:dyDescent="0.2">
      <c r="A111" s="26" t="s">
        <v>279</v>
      </c>
      <c r="B111" s="26">
        <v>446</v>
      </c>
      <c r="C111" s="26">
        <v>480</v>
      </c>
      <c r="D111" s="26">
        <v>4</v>
      </c>
      <c r="E111" s="26">
        <v>37</v>
      </c>
      <c r="F111" s="26">
        <v>1</v>
      </c>
      <c r="G111" s="26">
        <v>10</v>
      </c>
      <c r="H111" s="26">
        <v>6</v>
      </c>
      <c r="I111" s="26">
        <v>13</v>
      </c>
      <c r="J111" s="26">
        <v>0</v>
      </c>
      <c r="K111" s="26">
        <v>16</v>
      </c>
      <c r="L111" s="26">
        <v>17</v>
      </c>
      <c r="M111" s="26">
        <v>6</v>
      </c>
      <c r="N111" s="26">
        <v>14</v>
      </c>
      <c r="O111" s="26">
        <v>2</v>
      </c>
      <c r="P111" s="26">
        <v>16</v>
      </c>
      <c r="Q111" s="26">
        <v>13</v>
      </c>
      <c r="R111" s="26">
        <v>4</v>
      </c>
      <c r="S111" s="26">
        <v>1</v>
      </c>
      <c r="T111" s="26">
        <v>12</v>
      </c>
      <c r="U111" s="26">
        <v>16</v>
      </c>
      <c r="V111" s="26">
        <v>30</v>
      </c>
      <c r="W111" s="26">
        <v>16</v>
      </c>
      <c r="X111" s="26">
        <v>31</v>
      </c>
      <c r="Y111" s="26">
        <v>10</v>
      </c>
      <c r="Z111" s="26">
        <v>10</v>
      </c>
      <c r="AA111" s="26">
        <v>12</v>
      </c>
      <c r="AB111" s="26">
        <v>16</v>
      </c>
      <c r="AC111" s="26">
        <v>28</v>
      </c>
      <c r="AD111" s="26">
        <v>6</v>
      </c>
      <c r="AE111" s="26">
        <v>64</v>
      </c>
      <c r="AF111" s="26">
        <v>7</v>
      </c>
      <c r="AG111" s="26">
        <v>24</v>
      </c>
      <c r="AH111" s="26">
        <v>6</v>
      </c>
      <c r="AI111" s="26">
        <v>15</v>
      </c>
      <c r="AJ111" s="26">
        <v>17</v>
      </c>
      <c r="AL111" s="2">
        <v>288</v>
      </c>
      <c r="AM111" s="2">
        <v>312</v>
      </c>
    </row>
    <row r="112" spans="1:39" x14ac:dyDescent="0.2">
      <c r="A112" t="s">
        <v>196</v>
      </c>
      <c r="B112" s="26">
        <v>807</v>
      </c>
      <c r="C112" s="26">
        <v>1612</v>
      </c>
      <c r="D112" s="26">
        <v>17</v>
      </c>
      <c r="E112" s="26">
        <v>135</v>
      </c>
      <c r="F112" s="26">
        <v>10</v>
      </c>
      <c r="G112" s="26">
        <v>52</v>
      </c>
      <c r="H112" s="26">
        <v>38</v>
      </c>
      <c r="I112" s="26">
        <v>65</v>
      </c>
      <c r="J112" s="26">
        <v>3</v>
      </c>
      <c r="K112" s="26">
        <v>40</v>
      </c>
      <c r="L112" s="26">
        <v>133</v>
      </c>
      <c r="M112" s="26">
        <v>65</v>
      </c>
      <c r="N112" s="26">
        <v>43</v>
      </c>
      <c r="O112" s="26">
        <v>36</v>
      </c>
      <c r="P112" s="26">
        <v>93</v>
      </c>
      <c r="Q112" s="26">
        <v>76</v>
      </c>
      <c r="R112" s="26">
        <v>29</v>
      </c>
      <c r="S112" s="26">
        <v>13</v>
      </c>
      <c r="T112" s="26">
        <v>39</v>
      </c>
      <c r="U112" s="26">
        <v>43</v>
      </c>
      <c r="V112" s="26">
        <v>46</v>
      </c>
      <c r="W112" s="26">
        <v>68</v>
      </c>
      <c r="X112" s="26">
        <v>18</v>
      </c>
      <c r="Y112" s="26">
        <v>41</v>
      </c>
      <c r="Z112" s="26">
        <v>44</v>
      </c>
      <c r="AA112" s="26">
        <v>33</v>
      </c>
      <c r="AB112" s="26">
        <v>29</v>
      </c>
      <c r="AC112" s="26">
        <v>12</v>
      </c>
      <c r="AD112" s="26">
        <v>39</v>
      </c>
      <c r="AE112" s="26">
        <v>55</v>
      </c>
      <c r="AF112" s="26">
        <v>29</v>
      </c>
      <c r="AG112" s="26">
        <v>26</v>
      </c>
      <c r="AH112" s="26">
        <v>39</v>
      </c>
      <c r="AI112" s="26">
        <v>132</v>
      </c>
      <c r="AJ112" s="26">
        <v>71</v>
      </c>
      <c r="AL112" s="2">
        <v>159</v>
      </c>
      <c r="AM112" s="2">
        <v>197</v>
      </c>
    </row>
    <row r="113" spans="1:39" x14ac:dyDescent="0.2">
      <c r="A113" t="s">
        <v>130</v>
      </c>
      <c r="B113" s="26">
        <v>450</v>
      </c>
      <c r="C113" s="26">
        <v>479</v>
      </c>
      <c r="D113" s="26">
        <v>6</v>
      </c>
      <c r="E113" s="26">
        <v>25</v>
      </c>
      <c r="F113" s="26">
        <v>3</v>
      </c>
      <c r="G113" s="26">
        <v>40</v>
      </c>
      <c r="H113" s="26">
        <v>6</v>
      </c>
      <c r="I113" s="26">
        <v>7</v>
      </c>
      <c r="J113" s="26">
        <v>0</v>
      </c>
      <c r="K113" s="26">
        <v>28</v>
      </c>
      <c r="L113" s="26">
        <v>23</v>
      </c>
      <c r="M113" s="26">
        <v>9</v>
      </c>
      <c r="N113" s="26">
        <v>4</v>
      </c>
      <c r="O113" s="26">
        <v>9</v>
      </c>
      <c r="P113" s="26">
        <v>22</v>
      </c>
      <c r="Q113" s="26">
        <v>10</v>
      </c>
      <c r="R113" s="26">
        <v>49</v>
      </c>
      <c r="S113" s="26">
        <v>4</v>
      </c>
      <c r="T113" s="26">
        <v>14</v>
      </c>
      <c r="U113" s="26">
        <v>15</v>
      </c>
      <c r="V113" s="26">
        <v>6</v>
      </c>
      <c r="W113" s="26">
        <v>14</v>
      </c>
      <c r="X113" s="26">
        <v>4</v>
      </c>
      <c r="Y113" s="26">
        <v>17</v>
      </c>
      <c r="Z113" s="26">
        <v>10</v>
      </c>
      <c r="AA113" s="26">
        <v>14</v>
      </c>
      <c r="AB113" s="26">
        <v>14</v>
      </c>
      <c r="AC113" s="26">
        <v>46</v>
      </c>
      <c r="AD113" s="26">
        <v>5</v>
      </c>
      <c r="AE113" s="26">
        <v>6</v>
      </c>
      <c r="AF113" s="26">
        <v>6</v>
      </c>
      <c r="AG113" s="26">
        <v>13</v>
      </c>
      <c r="AH113" s="26">
        <v>3</v>
      </c>
      <c r="AI113" s="26">
        <v>17</v>
      </c>
      <c r="AJ113" s="26">
        <v>30</v>
      </c>
      <c r="AL113" s="2">
        <v>4548</v>
      </c>
      <c r="AM113" s="2">
        <v>5309</v>
      </c>
    </row>
    <row r="114" spans="1:39" x14ac:dyDescent="0.2">
      <c r="A114" t="s">
        <v>131</v>
      </c>
      <c r="B114" s="26">
        <v>454</v>
      </c>
      <c r="C114" s="26">
        <v>3414</v>
      </c>
      <c r="D114" s="26">
        <v>56</v>
      </c>
      <c r="E114" s="26">
        <v>162</v>
      </c>
      <c r="F114" s="26">
        <v>39</v>
      </c>
      <c r="G114" s="26">
        <v>156</v>
      </c>
      <c r="H114" s="26">
        <v>54</v>
      </c>
      <c r="I114" s="26">
        <v>42</v>
      </c>
      <c r="J114" s="26">
        <v>3</v>
      </c>
      <c r="K114" s="26">
        <v>222</v>
      </c>
      <c r="L114" s="26">
        <v>150</v>
      </c>
      <c r="M114" s="26">
        <v>71</v>
      </c>
      <c r="N114" s="26">
        <v>44</v>
      </c>
      <c r="O114" s="26">
        <v>48</v>
      </c>
      <c r="P114" s="26">
        <v>42</v>
      </c>
      <c r="Q114" s="26">
        <v>60</v>
      </c>
      <c r="R114" s="26">
        <v>314</v>
      </c>
      <c r="S114" s="26">
        <v>37</v>
      </c>
      <c r="T114" s="26">
        <v>250</v>
      </c>
      <c r="U114" s="26">
        <v>100</v>
      </c>
      <c r="V114" s="26">
        <v>32</v>
      </c>
      <c r="W114" s="26">
        <v>32</v>
      </c>
      <c r="X114" s="26">
        <v>52</v>
      </c>
      <c r="Y114" s="26">
        <v>176</v>
      </c>
      <c r="Z114" s="26">
        <v>130</v>
      </c>
      <c r="AA114" s="26">
        <v>164</v>
      </c>
      <c r="AB114" s="26">
        <v>163</v>
      </c>
      <c r="AC114" s="26">
        <v>226</v>
      </c>
      <c r="AD114" s="26">
        <v>52</v>
      </c>
      <c r="AE114" s="26">
        <v>53</v>
      </c>
      <c r="AF114" s="26">
        <v>93</v>
      </c>
      <c r="AG114" s="26">
        <v>37</v>
      </c>
      <c r="AH114" s="26">
        <v>57</v>
      </c>
      <c r="AI114" s="26">
        <v>239</v>
      </c>
      <c r="AJ114" s="26">
        <v>58</v>
      </c>
      <c r="AL114" s="2">
        <v>6213</v>
      </c>
      <c r="AM114" s="2">
        <v>5045</v>
      </c>
    </row>
    <row r="115" spans="1:39" x14ac:dyDescent="0.2">
      <c r="A115" t="s">
        <v>132</v>
      </c>
      <c r="B115" s="26">
        <v>458</v>
      </c>
      <c r="C115" s="26">
        <v>21209</v>
      </c>
      <c r="D115" s="26">
        <v>214</v>
      </c>
      <c r="E115" s="26">
        <v>1421</v>
      </c>
      <c r="F115" s="26">
        <v>202</v>
      </c>
      <c r="G115" s="26">
        <v>833</v>
      </c>
      <c r="H115" s="26">
        <v>418</v>
      </c>
      <c r="I115" s="26">
        <v>1241</v>
      </c>
      <c r="J115" s="26">
        <v>52</v>
      </c>
      <c r="K115" s="26">
        <v>698</v>
      </c>
      <c r="L115" s="26">
        <v>1018</v>
      </c>
      <c r="M115" s="26">
        <v>489</v>
      </c>
      <c r="N115" s="26">
        <v>518</v>
      </c>
      <c r="O115" s="26">
        <v>376</v>
      </c>
      <c r="P115" s="26">
        <v>673</v>
      </c>
      <c r="Q115" s="26">
        <v>517</v>
      </c>
      <c r="R115" s="26">
        <v>626</v>
      </c>
      <c r="S115" s="26">
        <v>254</v>
      </c>
      <c r="T115" s="26">
        <v>583</v>
      </c>
      <c r="U115" s="26">
        <v>626</v>
      </c>
      <c r="V115" s="26">
        <v>688</v>
      </c>
      <c r="W115" s="26">
        <v>771</v>
      </c>
      <c r="X115" s="26">
        <v>485</v>
      </c>
      <c r="Y115" s="26">
        <v>599</v>
      </c>
      <c r="Z115" s="26">
        <v>586</v>
      </c>
      <c r="AA115" s="26">
        <v>510</v>
      </c>
      <c r="AB115" s="26">
        <v>720</v>
      </c>
      <c r="AC115" s="26">
        <v>707</v>
      </c>
      <c r="AD115" s="26">
        <v>412</v>
      </c>
      <c r="AE115" s="26">
        <v>891</v>
      </c>
      <c r="AF115" s="26">
        <v>440</v>
      </c>
      <c r="AG115" s="26">
        <v>960</v>
      </c>
      <c r="AH115" s="26">
        <v>388</v>
      </c>
      <c r="AI115" s="26">
        <v>773</v>
      </c>
      <c r="AJ115" s="26">
        <v>1520</v>
      </c>
      <c r="AL115" s="2">
        <v>872</v>
      </c>
      <c r="AM115" s="2">
        <v>929</v>
      </c>
    </row>
    <row r="116" spans="1:39" x14ac:dyDescent="0.2">
      <c r="A116" t="s">
        <v>133</v>
      </c>
      <c r="B116" s="26">
        <v>466</v>
      </c>
      <c r="C116" s="26">
        <v>199</v>
      </c>
      <c r="D116" s="26">
        <v>6</v>
      </c>
      <c r="E116" s="26">
        <v>3</v>
      </c>
      <c r="F116" s="26">
        <v>0</v>
      </c>
      <c r="G116" s="26">
        <v>8</v>
      </c>
      <c r="H116" s="26">
        <v>4</v>
      </c>
      <c r="I116" s="26">
        <v>3</v>
      </c>
      <c r="J116" s="26">
        <v>1</v>
      </c>
      <c r="K116" s="26">
        <v>11</v>
      </c>
      <c r="L116" s="26">
        <v>3</v>
      </c>
      <c r="M116" s="26">
        <v>6</v>
      </c>
      <c r="N116" s="26">
        <v>7</v>
      </c>
      <c r="O116" s="26">
        <v>3</v>
      </c>
      <c r="P116" s="26">
        <v>6</v>
      </c>
      <c r="Q116" s="26">
        <v>10</v>
      </c>
      <c r="R116" s="26">
        <v>1</v>
      </c>
      <c r="S116" s="26">
        <v>1</v>
      </c>
      <c r="T116" s="26">
        <v>6</v>
      </c>
      <c r="U116" s="26">
        <v>0</v>
      </c>
      <c r="V116" s="26">
        <v>5</v>
      </c>
      <c r="W116" s="26">
        <v>6</v>
      </c>
      <c r="X116" s="26">
        <v>0</v>
      </c>
      <c r="Y116" s="26">
        <v>25</v>
      </c>
      <c r="Z116" s="26">
        <v>21</v>
      </c>
      <c r="AA116" s="26">
        <v>5</v>
      </c>
      <c r="AB116" s="26">
        <v>6</v>
      </c>
      <c r="AC116" s="26">
        <v>1</v>
      </c>
      <c r="AD116" s="26">
        <v>1</v>
      </c>
      <c r="AE116" s="26">
        <v>23</v>
      </c>
      <c r="AF116" s="26">
        <v>0</v>
      </c>
      <c r="AG116" s="26">
        <v>5</v>
      </c>
      <c r="AH116" s="26">
        <v>3</v>
      </c>
      <c r="AI116" s="26">
        <v>4</v>
      </c>
      <c r="AJ116" s="26">
        <v>15</v>
      </c>
      <c r="AL116" s="2">
        <v>1017</v>
      </c>
      <c r="AM116" s="2">
        <v>1317</v>
      </c>
    </row>
    <row r="117" spans="1:39" x14ac:dyDescent="0.2">
      <c r="A117" t="s">
        <v>134</v>
      </c>
      <c r="B117" s="26">
        <v>470</v>
      </c>
      <c r="C117" s="26">
        <v>4718</v>
      </c>
      <c r="D117" s="26">
        <v>116</v>
      </c>
      <c r="E117" s="26">
        <v>154</v>
      </c>
      <c r="F117" s="26">
        <v>133</v>
      </c>
      <c r="G117" s="26">
        <v>81</v>
      </c>
      <c r="H117" s="26">
        <v>215</v>
      </c>
      <c r="I117" s="26">
        <v>132</v>
      </c>
      <c r="J117" s="26">
        <v>8</v>
      </c>
      <c r="K117" s="26">
        <v>217</v>
      </c>
      <c r="L117" s="26">
        <v>149</v>
      </c>
      <c r="M117" s="26">
        <v>100</v>
      </c>
      <c r="N117" s="26">
        <v>147</v>
      </c>
      <c r="O117" s="26">
        <v>129</v>
      </c>
      <c r="P117" s="26">
        <v>125</v>
      </c>
      <c r="Q117" s="26">
        <v>70</v>
      </c>
      <c r="R117" s="26">
        <v>58</v>
      </c>
      <c r="S117" s="26">
        <v>188</v>
      </c>
      <c r="T117" s="26">
        <v>146</v>
      </c>
      <c r="U117" s="26">
        <v>127</v>
      </c>
      <c r="V117" s="26">
        <v>144</v>
      </c>
      <c r="W117" s="26">
        <v>124</v>
      </c>
      <c r="X117" s="26">
        <v>127</v>
      </c>
      <c r="Y117" s="26">
        <v>255</v>
      </c>
      <c r="Z117" s="26">
        <v>156</v>
      </c>
      <c r="AA117" s="26">
        <v>182</v>
      </c>
      <c r="AB117" s="26">
        <v>116</v>
      </c>
      <c r="AC117" s="26">
        <v>75</v>
      </c>
      <c r="AD117" s="26">
        <v>135</v>
      </c>
      <c r="AE117" s="26">
        <v>156</v>
      </c>
      <c r="AF117" s="26">
        <v>130</v>
      </c>
      <c r="AG117" s="26">
        <v>310</v>
      </c>
      <c r="AH117" s="26">
        <v>84</v>
      </c>
      <c r="AI117" s="26">
        <v>270</v>
      </c>
      <c r="AJ117" s="26">
        <v>159</v>
      </c>
      <c r="AL117" s="2">
        <v>15891</v>
      </c>
      <c r="AM117" s="2">
        <v>23926</v>
      </c>
    </row>
    <row r="118" spans="1:39" x14ac:dyDescent="0.2">
      <c r="A118" t="s">
        <v>135</v>
      </c>
      <c r="B118" s="26">
        <v>478</v>
      </c>
      <c r="C118" s="26">
        <v>114</v>
      </c>
      <c r="D118" s="26">
        <v>4</v>
      </c>
      <c r="E118" s="26">
        <v>1</v>
      </c>
      <c r="F118" s="26">
        <v>0</v>
      </c>
      <c r="G118" s="26">
        <v>3</v>
      </c>
      <c r="H118" s="26">
        <v>0</v>
      </c>
      <c r="I118" s="26">
        <v>2</v>
      </c>
      <c r="J118" s="26">
        <v>0</v>
      </c>
      <c r="K118" s="26">
        <v>5</v>
      </c>
      <c r="L118" s="26">
        <v>4</v>
      </c>
      <c r="M118" s="26">
        <v>9</v>
      </c>
      <c r="N118" s="26">
        <v>5</v>
      </c>
      <c r="O118" s="26">
        <v>1</v>
      </c>
      <c r="P118" s="26">
        <v>1</v>
      </c>
      <c r="Q118" s="26">
        <v>9</v>
      </c>
      <c r="R118" s="26">
        <v>1</v>
      </c>
      <c r="S118" s="26">
        <v>0</v>
      </c>
      <c r="T118" s="26">
        <v>1</v>
      </c>
      <c r="U118" s="26">
        <v>2</v>
      </c>
      <c r="V118" s="26">
        <v>2</v>
      </c>
      <c r="W118" s="26">
        <v>2</v>
      </c>
      <c r="X118" s="26">
        <v>0</v>
      </c>
      <c r="Y118" s="26">
        <v>7</v>
      </c>
      <c r="Z118" s="26">
        <v>2</v>
      </c>
      <c r="AA118" s="26">
        <v>5</v>
      </c>
      <c r="AB118" s="26">
        <v>10</v>
      </c>
      <c r="AC118" s="26">
        <v>7</v>
      </c>
      <c r="AD118" s="26">
        <v>0</v>
      </c>
      <c r="AE118" s="26">
        <v>4</v>
      </c>
      <c r="AF118" s="26">
        <v>5</v>
      </c>
      <c r="AG118" s="26">
        <v>3</v>
      </c>
      <c r="AH118" s="26">
        <v>18</v>
      </c>
      <c r="AI118" s="26">
        <v>0</v>
      </c>
      <c r="AJ118" s="26">
        <v>1</v>
      </c>
      <c r="AL118" s="2">
        <v>523</v>
      </c>
      <c r="AM118" s="2">
        <v>159</v>
      </c>
    </row>
    <row r="119" spans="1:39" x14ac:dyDescent="0.2">
      <c r="A119" t="s">
        <v>136</v>
      </c>
      <c r="B119" s="26">
        <v>480</v>
      </c>
      <c r="C119" s="26">
        <v>23779</v>
      </c>
      <c r="D119" s="26">
        <v>497</v>
      </c>
      <c r="E119" s="26">
        <v>836</v>
      </c>
      <c r="F119" s="26">
        <v>336</v>
      </c>
      <c r="G119" s="26">
        <v>441</v>
      </c>
      <c r="H119" s="26">
        <v>334</v>
      </c>
      <c r="I119" s="26">
        <v>185</v>
      </c>
      <c r="J119" s="26">
        <v>6</v>
      </c>
      <c r="K119" s="26">
        <v>2172</v>
      </c>
      <c r="L119" s="26">
        <v>573</v>
      </c>
      <c r="M119" s="26">
        <v>3234</v>
      </c>
      <c r="N119" s="26">
        <v>502</v>
      </c>
      <c r="O119" s="26">
        <v>324</v>
      </c>
      <c r="P119" s="26">
        <v>164</v>
      </c>
      <c r="Q119" s="26">
        <v>1561</v>
      </c>
      <c r="R119" s="26">
        <v>383</v>
      </c>
      <c r="S119" s="26">
        <v>227</v>
      </c>
      <c r="T119" s="26">
        <v>724</v>
      </c>
      <c r="U119" s="26">
        <v>539</v>
      </c>
      <c r="V119" s="26">
        <v>452</v>
      </c>
      <c r="W119" s="26">
        <v>155</v>
      </c>
      <c r="X119" s="26">
        <v>296</v>
      </c>
      <c r="Y119" s="26">
        <v>626</v>
      </c>
      <c r="Z119" s="26">
        <v>537</v>
      </c>
      <c r="AA119" s="26">
        <v>923</v>
      </c>
      <c r="AB119" s="26">
        <v>1401</v>
      </c>
      <c r="AC119" s="26">
        <v>1605</v>
      </c>
      <c r="AD119" s="26">
        <v>130</v>
      </c>
      <c r="AE119" s="26">
        <v>397</v>
      </c>
      <c r="AF119" s="26">
        <v>760</v>
      </c>
      <c r="AG119" s="26">
        <v>255</v>
      </c>
      <c r="AH119" s="26">
        <v>2080</v>
      </c>
      <c r="AI119" s="26">
        <v>910</v>
      </c>
      <c r="AJ119" s="26">
        <v>214</v>
      </c>
      <c r="AL119" s="2">
        <v>246</v>
      </c>
      <c r="AM119" s="2">
        <v>234</v>
      </c>
    </row>
    <row r="120" spans="1:39" x14ac:dyDescent="0.2">
      <c r="A120" t="s">
        <v>137</v>
      </c>
      <c r="B120" s="26">
        <v>484</v>
      </c>
      <c r="C120" s="26">
        <v>3785</v>
      </c>
      <c r="D120" s="26">
        <v>17</v>
      </c>
      <c r="E120" s="26">
        <v>86</v>
      </c>
      <c r="F120" s="26">
        <v>9</v>
      </c>
      <c r="G120" s="26">
        <v>81</v>
      </c>
      <c r="H120" s="26">
        <v>62</v>
      </c>
      <c r="I120" s="26">
        <v>310</v>
      </c>
      <c r="J120" s="26">
        <v>5</v>
      </c>
      <c r="K120" s="26">
        <v>71</v>
      </c>
      <c r="L120" s="26">
        <v>99</v>
      </c>
      <c r="M120" s="26">
        <v>27</v>
      </c>
      <c r="N120" s="26">
        <v>52</v>
      </c>
      <c r="O120" s="26">
        <v>165</v>
      </c>
      <c r="P120" s="26">
        <v>247</v>
      </c>
      <c r="Q120" s="26">
        <v>154</v>
      </c>
      <c r="R120" s="26">
        <v>38</v>
      </c>
      <c r="S120" s="26">
        <v>13</v>
      </c>
      <c r="T120" s="26">
        <v>59</v>
      </c>
      <c r="U120" s="26">
        <v>66</v>
      </c>
      <c r="V120" s="26">
        <v>163</v>
      </c>
      <c r="W120" s="26">
        <v>319</v>
      </c>
      <c r="X120" s="26">
        <v>75</v>
      </c>
      <c r="Y120" s="26">
        <v>186</v>
      </c>
      <c r="Z120" s="26">
        <v>96</v>
      </c>
      <c r="AA120" s="26">
        <v>75</v>
      </c>
      <c r="AB120" s="26">
        <v>40</v>
      </c>
      <c r="AC120" s="26">
        <v>33</v>
      </c>
      <c r="AD120" s="26">
        <v>137</v>
      </c>
      <c r="AE120" s="26">
        <v>195</v>
      </c>
      <c r="AF120" s="26">
        <v>27</v>
      </c>
      <c r="AG120" s="26">
        <v>164</v>
      </c>
      <c r="AH120" s="26">
        <v>116</v>
      </c>
      <c r="AI120" s="26">
        <v>259</v>
      </c>
      <c r="AJ120" s="26">
        <v>339</v>
      </c>
      <c r="AL120" s="2">
        <v>785</v>
      </c>
      <c r="AM120" s="2">
        <v>827</v>
      </c>
    </row>
    <row r="121" spans="1:39" x14ac:dyDescent="0.2">
      <c r="A121" t="s">
        <v>139</v>
      </c>
      <c r="B121" s="26">
        <v>498</v>
      </c>
      <c r="C121" s="26">
        <v>1602</v>
      </c>
      <c r="D121" s="26">
        <v>62</v>
      </c>
      <c r="E121" s="26">
        <v>110</v>
      </c>
      <c r="F121" s="26">
        <v>24</v>
      </c>
      <c r="G121" s="26">
        <v>48</v>
      </c>
      <c r="H121" s="26">
        <v>15</v>
      </c>
      <c r="I121" s="26">
        <v>33</v>
      </c>
      <c r="J121" s="26">
        <v>6</v>
      </c>
      <c r="K121" s="26">
        <v>35</v>
      </c>
      <c r="L121" s="26">
        <v>45</v>
      </c>
      <c r="M121" s="26">
        <v>40</v>
      </c>
      <c r="N121" s="26">
        <v>49</v>
      </c>
      <c r="O121" s="26">
        <v>25</v>
      </c>
      <c r="P121" s="26">
        <v>18</v>
      </c>
      <c r="Q121" s="26">
        <v>64</v>
      </c>
      <c r="R121" s="26">
        <v>53</v>
      </c>
      <c r="S121" s="26">
        <v>54</v>
      </c>
      <c r="T121" s="26">
        <v>24</v>
      </c>
      <c r="U121" s="26">
        <v>60</v>
      </c>
      <c r="V121" s="26">
        <v>19</v>
      </c>
      <c r="W121" s="26">
        <v>22</v>
      </c>
      <c r="X121" s="26">
        <v>12</v>
      </c>
      <c r="Y121" s="26">
        <v>29</v>
      </c>
      <c r="Z121" s="26">
        <v>35</v>
      </c>
      <c r="AA121" s="26">
        <v>28</v>
      </c>
      <c r="AB121" s="26">
        <v>186</v>
      </c>
      <c r="AC121" s="26">
        <v>206</v>
      </c>
      <c r="AD121" s="26">
        <v>16</v>
      </c>
      <c r="AE121" s="26">
        <v>32</v>
      </c>
      <c r="AF121" s="26">
        <v>7</v>
      </c>
      <c r="AG121" s="26">
        <v>44</v>
      </c>
      <c r="AH121" s="26">
        <v>136</v>
      </c>
      <c r="AI121" s="26">
        <v>19</v>
      </c>
      <c r="AJ121" s="26">
        <v>46</v>
      </c>
      <c r="AL121" s="2">
        <v>1115</v>
      </c>
      <c r="AM121" s="2">
        <v>2299</v>
      </c>
    </row>
    <row r="122" spans="1:39" x14ac:dyDescent="0.2">
      <c r="A122" t="s">
        <v>138</v>
      </c>
      <c r="B122" s="26">
        <v>496</v>
      </c>
      <c r="C122" s="26">
        <v>971</v>
      </c>
      <c r="D122" s="26">
        <v>12</v>
      </c>
      <c r="E122" s="26">
        <v>24</v>
      </c>
      <c r="F122" s="26">
        <v>2</v>
      </c>
      <c r="G122" s="26">
        <v>67</v>
      </c>
      <c r="H122" s="26">
        <v>6</v>
      </c>
      <c r="I122" s="26">
        <v>32</v>
      </c>
      <c r="J122" s="26">
        <v>0</v>
      </c>
      <c r="K122" s="26">
        <v>17</v>
      </c>
      <c r="L122" s="26">
        <v>26</v>
      </c>
      <c r="M122" s="26">
        <v>9</v>
      </c>
      <c r="N122" s="26">
        <v>5</v>
      </c>
      <c r="O122" s="26">
        <v>6</v>
      </c>
      <c r="P122" s="26">
        <v>201</v>
      </c>
      <c r="Q122" s="26">
        <v>11</v>
      </c>
      <c r="R122" s="26">
        <v>3</v>
      </c>
      <c r="S122" s="26">
        <v>1</v>
      </c>
      <c r="T122" s="26">
        <v>8</v>
      </c>
      <c r="U122" s="26">
        <v>28</v>
      </c>
      <c r="V122" s="26">
        <v>13</v>
      </c>
      <c r="W122" s="26">
        <v>88</v>
      </c>
      <c r="X122" s="26">
        <v>11</v>
      </c>
      <c r="Y122" s="26">
        <v>45</v>
      </c>
      <c r="Z122" s="26">
        <v>30</v>
      </c>
      <c r="AA122" s="26">
        <v>10</v>
      </c>
      <c r="AB122" s="26">
        <v>14</v>
      </c>
      <c r="AC122" s="26">
        <v>13</v>
      </c>
      <c r="AD122" s="26">
        <v>8</v>
      </c>
      <c r="AE122" s="26">
        <v>74</v>
      </c>
      <c r="AF122" s="26">
        <v>8</v>
      </c>
      <c r="AG122" s="26">
        <v>50</v>
      </c>
      <c r="AH122" s="26">
        <v>11</v>
      </c>
      <c r="AI122" s="26">
        <v>31</v>
      </c>
      <c r="AJ122" s="26">
        <v>107</v>
      </c>
      <c r="AL122" s="2">
        <v>175</v>
      </c>
      <c r="AM122" s="2">
        <v>304</v>
      </c>
    </row>
    <row r="123" spans="1:39" x14ac:dyDescent="0.2">
      <c r="A123" t="s">
        <v>140</v>
      </c>
      <c r="B123" s="26">
        <v>499</v>
      </c>
      <c r="C123" s="26">
        <v>690</v>
      </c>
      <c r="D123" s="26">
        <v>14</v>
      </c>
      <c r="E123" s="26">
        <v>37</v>
      </c>
      <c r="F123" s="26">
        <v>8</v>
      </c>
      <c r="G123" s="26">
        <v>28</v>
      </c>
      <c r="H123" s="26">
        <v>4</v>
      </c>
      <c r="I123" s="26">
        <v>34</v>
      </c>
      <c r="J123" s="26">
        <v>0</v>
      </c>
      <c r="K123" s="26">
        <v>8</v>
      </c>
      <c r="L123" s="26">
        <v>57</v>
      </c>
      <c r="M123" s="26">
        <v>14</v>
      </c>
      <c r="N123" s="26">
        <v>5</v>
      </c>
      <c r="O123" s="26">
        <v>14</v>
      </c>
      <c r="P123" s="26">
        <v>47</v>
      </c>
      <c r="Q123" s="26">
        <v>28</v>
      </c>
      <c r="R123" s="26">
        <v>15</v>
      </c>
      <c r="S123" s="26">
        <v>1</v>
      </c>
      <c r="T123" s="26">
        <v>4</v>
      </c>
      <c r="U123" s="26">
        <v>32</v>
      </c>
      <c r="V123" s="26">
        <v>14</v>
      </c>
      <c r="W123" s="26">
        <v>32</v>
      </c>
      <c r="X123" s="26">
        <v>14</v>
      </c>
      <c r="Y123" s="26">
        <v>18</v>
      </c>
      <c r="Z123" s="26">
        <v>103</v>
      </c>
      <c r="AA123" s="26">
        <v>4</v>
      </c>
      <c r="AB123" s="26">
        <v>19</v>
      </c>
      <c r="AC123" s="26">
        <v>10</v>
      </c>
      <c r="AD123" s="26">
        <v>17</v>
      </c>
      <c r="AE123" s="26">
        <v>20</v>
      </c>
      <c r="AF123" s="26">
        <v>1</v>
      </c>
      <c r="AG123" s="26">
        <v>4</v>
      </c>
      <c r="AH123" s="26">
        <v>9</v>
      </c>
      <c r="AI123" s="26">
        <v>20</v>
      </c>
      <c r="AJ123" s="26">
        <v>55</v>
      </c>
      <c r="AL123" s="2">
        <v>10367</v>
      </c>
      <c r="AM123" s="2">
        <v>10842</v>
      </c>
    </row>
    <row r="124" spans="1:39" x14ac:dyDescent="0.2">
      <c r="A124" t="s">
        <v>141</v>
      </c>
      <c r="B124" s="26">
        <v>500</v>
      </c>
      <c r="C124" s="26">
        <v>4325</v>
      </c>
      <c r="D124" s="26">
        <v>101</v>
      </c>
      <c r="E124" s="26">
        <v>33</v>
      </c>
      <c r="F124" s="26">
        <v>14</v>
      </c>
      <c r="G124" s="26">
        <v>141</v>
      </c>
      <c r="H124" s="26">
        <v>21</v>
      </c>
      <c r="I124" s="26">
        <v>19</v>
      </c>
      <c r="J124" s="26">
        <v>1</v>
      </c>
      <c r="K124" s="26">
        <v>44</v>
      </c>
      <c r="L124" s="26">
        <v>71</v>
      </c>
      <c r="M124" s="26">
        <v>371</v>
      </c>
      <c r="N124" s="26">
        <v>36</v>
      </c>
      <c r="O124" s="26">
        <v>1128</v>
      </c>
      <c r="P124" s="26">
        <v>59</v>
      </c>
      <c r="Q124" s="26">
        <v>465</v>
      </c>
      <c r="R124" s="26">
        <v>41</v>
      </c>
      <c r="S124" s="26">
        <v>48</v>
      </c>
      <c r="T124" s="26">
        <v>39</v>
      </c>
      <c r="U124" s="26">
        <v>18</v>
      </c>
      <c r="V124" s="26">
        <v>342</v>
      </c>
      <c r="W124" s="26">
        <v>36</v>
      </c>
      <c r="X124" s="26">
        <v>6</v>
      </c>
      <c r="Y124" s="26">
        <v>40</v>
      </c>
      <c r="Z124" s="26">
        <v>85</v>
      </c>
      <c r="AA124" s="26">
        <v>9</v>
      </c>
      <c r="AB124" s="26">
        <v>264</v>
      </c>
      <c r="AC124" s="26">
        <v>109</v>
      </c>
      <c r="AD124" s="26">
        <v>5</v>
      </c>
      <c r="AE124" s="26">
        <v>41</v>
      </c>
      <c r="AF124" s="26">
        <v>10</v>
      </c>
      <c r="AG124" s="26">
        <v>101</v>
      </c>
      <c r="AH124" s="26">
        <v>545</v>
      </c>
      <c r="AI124" s="26">
        <v>24</v>
      </c>
      <c r="AJ124" s="26">
        <v>58</v>
      </c>
      <c r="AL124" s="2">
        <v>133</v>
      </c>
      <c r="AM124" s="2">
        <v>66</v>
      </c>
    </row>
    <row r="125" spans="1:39" x14ac:dyDescent="0.2">
      <c r="A125" t="s">
        <v>142</v>
      </c>
      <c r="B125" s="26">
        <v>504</v>
      </c>
      <c r="C125" s="26">
        <v>13644</v>
      </c>
      <c r="D125" s="26">
        <v>161</v>
      </c>
      <c r="E125" s="26">
        <v>623</v>
      </c>
      <c r="F125" s="26">
        <v>57</v>
      </c>
      <c r="G125" s="26">
        <v>929</v>
      </c>
      <c r="H125" s="26">
        <v>95</v>
      </c>
      <c r="I125" s="26">
        <v>571</v>
      </c>
      <c r="J125" s="26">
        <v>13</v>
      </c>
      <c r="K125" s="26">
        <v>330</v>
      </c>
      <c r="L125" s="26">
        <v>527</v>
      </c>
      <c r="M125" s="26">
        <v>324</v>
      </c>
      <c r="N125" s="26">
        <v>142</v>
      </c>
      <c r="O125" s="26">
        <v>448</v>
      </c>
      <c r="P125" s="26">
        <v>750</v>
      </c>
      <c r="Q125" s="26">
        <v>369</v>
      </c>
      <c r="R125" s="26">
        <v>248</v>
      </c>
      <c r="S125" s="26">
        <v>34</v>
      </c>
      <c r="T125" s="26">
        <v>231</v>
      </c>
      <c r="U125" s="26">
        <v>372</v>
      </c>
      <c r="V125" s="26">
        <v>373</v>
      </c>
      <c r="W125" s="26">
        <v>1366</v>
      </c>
      <c r="X125" s="26">
        <v>105</v>
      </c>
      <c r="Y125" s="26">
        <v>479</v>
      </c>
      <c r="Z125" s="26">
        <v>232</v>
      </c>
      <c r="AA125" s="26">
        <v>229</v>
      </c>
      <c r="AB125" s="26">
        <v>351</v>
      </c>
      <c r="AC125" s="26">
        <v>223</v>
      </c>
      <c r="AD125" s="26">
        <v>118</v>
      </c>
      <c r="AE125" s="26">
        <v>614</v>
      </c>
      <c r="AF125" s="26">
        <v>96</v>
      </c>
      <c r="AG125" s="26">
        <v>613</v>
      </c>
      <c r="AH125" s="26">
        <v>360</v>
      </c>
      <c r="AI125" s="26">
        <v>341</v>
      </c>
      <c r="AJ125" s="26">
        <v>1920</v>
      </c>
      <c r="AL125" s="2">
        <v>2154</v>
      </c>
      <c r="AM125" s="2">
        <v>2564</v>
      </c>
    </row>
    <row r="126" spans="1:39" x14ac:dyDescent="0.2">
      <c r="A126" t="s">
        <v>143</v>
      </c>
      <c r="B126" s="26">
        <v>508</v>
      </c>
      <c r="C126" s="26">
        <v>2482</v>
      </c>
      <c r="D126" s="26">
        <v>28</v>
      </c>
      <c r="E126" s="26">
        <v>139</v>
      </c>
      <c r="F126" s="26">
        <v>17</v>
      </c>
      <c r="G126" s="26">
        <v>437</v>
      </c>
      <c r="H126" s="26">
        <v>14</v>
      </c>
      <c r="I126" s="26">
        <v>47</v>
      </c>
      <c r="J126" s="26">
        <v>0</v>
      </c>
      <c r="K126" s="26">
        <v>78</v>
      </c>
      <c r="L126" s="26">
        <v>287</v>
      </c>
      <c r="M126" s="26">
        <v>33</v>
      </c>
      <c r="N126" s="26">
        <v>55</v>
      </c>
      <c r="O126" s="26">
        <v>60</v>
      </c>
      <c r="P126" s="26">
        <v>31</v>
      </c>
      <c r="Q126" s="26">
        <v>47</v>
      </c>
      <c r="R126" s="26">
        <v>192</v>
      </c>
      <c r="S126" s="26">
        <v>11</v>
      </c>
      <c r="T126" s="26">
        <v>116</v>
      </c>
      <c r="U126" s="26">
        <v>163</v>
      </c>
      <c r="V126" s="26">
        <v>25</v>
      </c>
      <c r="W126" s="26">
        <v>43</v>
      </c>
      <c r="X126" s="26">
        <v>21</v>
      </c>
      <c r="Y126" s="26">
        <v>111</v>
      </c>
      <c r="Z126" s="26">
        <v>50</v>
      </c>
      <c r="AA126" s="26">
        <v>24</v>
      </c>
      <c r="AB126" s="26">
        <v>108</v>
      </c>
      <c r="AC126" s="26">
        <v>69</v>
      </c>
      <c r="AD126" s="26">
        <v>15</v>
      </c>
      <c r="AE126" s="26">
        <v>65</v>
      </c>
      <c r="AF126" s="26">
        <v>23</v>
      </c>
      <c r="AG126" s="26">
        <v>39</v>
      </c>
      <c r="AH126" s="26">
        <v>29</v>
      </c>
      <c r="AI126" s="26">
        <v>58</v>
      </c>
      <c r="AJ126" s="26">
        <v>47</v>
      </c>
      <c r="AL126" s="2">
        <v>44</v>
      </c>
      <c r="AM126" s="2">
        <v>70</v>
      </c>
    </row>
    <row r="127" spans="1:39" x14ac:dyDescent="0.2">
      <c r="A127" t="s">
        <v>245</v>
      </c>
      <c r="B127" s="26">
        <v>104</v>
      </c>
      <c r="C127" s="26">
        <v>5162</v>
      </c>
      <c r="D127" s="26">
        <v>25</v>
      </c>
      <c r="E127" s="26">
        <v>338</v>
      </c>
      <c r="F127" s="26">
        <v>81</v>
      </c>
      <c r="G127" s="26">
        <v>403</v>
      </c>
      <c r="H127" s="26">
        <v>138</v>
      </c>
      <c r="I127" s="26">
        <v>61</v>
      </c>
      <c r="J127" s="26">
        <v>4</v>
      </c>
      <c r="K127" s="26">
        <v>385</v>
      </c>
      <c r="L127" s="26">
        <v>366</v>
      </c>
      <c r="M127" s="26">
        <v>130</v>
      </c>
      <c r="N127" s="26">
        <v>127</v>
      </c>
      <c r="O127" s="26">
        <v>191</v>
      </c>
      <c r="P127" s="26">
        <v>73</v>
      </c>
      <c r="Q127" s="26">
        <v>130</v>
      </c>
      <c r="R127" s="26">
        <v>110</v>
      </c>
      <c r="S127" s="26">
        <v>31</v>
      </c>
      <c r="T127" s="26">
        <v>225</v>
      </c>
      <c r="U127" s="26">
        <v>526</v>
      </c>
      <c r="V127" s="26">
        <v>55</v>
      </c>
      <c r="W127" s="26">
        <v>48</v>
      </c>
      <c r="X127" s="26">
        <v>63</v>
      </c>
      <c r="Y127" s="26">
        <v>154</v>
      </c>
      <c r="Z127" s="26">
        <v>99</v>
      </c>
      <c r="AA127" s="26">
        <v>138</v>
      </c>
      <c r="AB127" s="26">
        <v>265</v>
      </c>
      <c r="AC127" s="26">
        <v>135</v>
      </c>
      <c r="AD127" s="26">
        <v>89</v>
      </c>
      <c r="AE127" s="26">
        <v>74</v>
      </c>
      <c r="AF127" s="26">
        <v>77</v>
      </c>
      <c r="AG127" s="26">
        <v>107</v>
      </c>
      <c r="AH127" s="26">
        <v>319</v>
      </c>
      <c r="AI127" s="26">
        <v>112</v>
      </c>
      <c r="AJ127" s="26">
        <v>83</v>
      </c>
      <c r="AL127" s="2">
        <v>68</v>
      </c>
      <c r="AM127" s="2">
        <v>48</v>
      </c>
    </row>
    <row r="128" spans="1:39" x14ac:dyDescent="0.2">
      <c r="A128" t="s">
        <v>145</v>
      </c>
      <c r="B128" s="26">
        <v>516</v>
      </c>
      <c r="C128" s="26">
        <v>713</v>
      </c>
      <c r="D128" s="26">
        <v>0</v>
      </c>
      <c r="E128" s="26">
        <v>46</v>
      </c>
      <c r="F128" s="26">
        <v>9</v>
      </c>
      <c r="G128" s="26">
        <v>19</v>
      </c>
      <c r="H128" s="26">
        <v>17</v>
      </c>
      <c r="I128" s="26">
        <v>21</v>
      </c>
      <c r="J128" s="26">
        <v>0</v>
      </c>
      <c r="K128" s="26">
        <v>10</v>
      </c>
      <c r="L128" s="26">
        <v>38</v>
      </c>
      <c r="M128" s="26">
        <v>9</v>
      </c>
      <c r="N128" s="26">
        <v>28</v>
      </c>
      <c r="O128" s="26">
        <v>8</v>
      </c>
      <c r="P128" s="26">
        <v>23</v>
      </c>
      <c r="Q128" s="26">
        <v>26</v>
      </c>
      <c r="R128" s="26">
        <v>17</v>
      </c>
      <c r="S128" s="26">
        <v>7</v>
      </c>
      <c r="T128" s="26">
        <v>9</v>
      </c>
      <c r="U128" s="26">
        <v>18</v>
      </c>
      <c r="V128" s="26">
        <v>13</v>
      </c>
      <c r="W128" s="26">
        <v>14</v>
      </c>
      <c r="X128" s="26">
        <v>22</v>
      </c>
      <c r="Y128" s="26">
        <v>32</v>
      </c>
      <c r="Z128" s="26">
        <v>34</v>
      </c>
      <c r="AA128" s="26">
        <v>42</v>
      </c>
      <c r="AB128" s="26">
        <v>26</v>
      </c>
      <c r="AC128" s="26">
        <v>22</v>
      </c>
      <c r="AD128" s="26">
        <v>27</v>
      </c>
      <c r="AE128" s="26">
        <v>45</v>
      </c>
      <c r="AF128" s="26">
        <v>17</v>
      </c>
      <c r="AG128" s="26">
        <v>23</v>
      </c>
      <c r="AH128" s="26">
        <v>20</v>
      </c>
      <c r="AI128" s="26">
        <v>51</v>
      </c>
      <c r="AJ128" s="26">
        <v>20</v>
      </c>
      <c r="AL128" s="2">
        <v>2642</v>
      </c>
      <c r="AM128" s="2">
        <v>1143</v>
      </c>
    </row>
    <row r="129" spans="1:39" x14ac:dyDescent="0.2">
      <c r="A129" t="s">
        <v>146</v>
      </c>
      <c r="B129" s="26">
        <v>524</v>
      </c>
      <c r="C129" s="26">
        <v>19051</v>
      </c>
      <c r="D129" s="26">
        <v>110</v>
      </c>
      <c r="E129" s="26">
        <v>765</v>
      </c>
      <c r="F129" s="26">
        <v>187</v>
      </c>
      <c r="G129" s="26">
        <v>2264</v>
      </c>
      <c r="H129" s="26">
        <v>124</v>
      </c>
      <c r="I129" s="26">
        <v>159</v>
      </c>
      <c r="J129" s="26">
        <v>0</v>
      </c>
      <c r="K129" s="26">
        <v>215</v>
      </c>
      <c r="L129" s="26">
        <v>2332</v>
      </c>
      <c r="M129" s="26">
        <v>76</v>
      </c>
      <c r="N129" s="26">
        <v>4853</v>
      </c>
      <c r="O129" s="26">
        <v>42</v>
      </c>
      <c r="P129" s="26">
        <v>80</v>
      </c>
      <c r="Q129" s="26">
        <v>108</v>
      </c>
      <c r="R129" s="26">
        <v>1292</v>
      </c>
      <c r="S129" s="26">
        <v>37</v>
      </c>
      <c r="T129" s="26">
        <v>1483</v>
      </c>
      <c r="U129" s="26">
        <v>2089</v>
      </c>
      <c r="V129" s="26">
        <v>79</v>
      </c>
      <c r="W129" s="26">
        <v>100</v>
      </c>
      <c r="X129" s="26">
        <v>103</v>
      </c>
      <c r="Y129" s="26">
        <v>105</v>
      </c>
      <c r="Z129" s="26">
        <v>216</v>
      </c>
      <c r="AA129" s="26">
        <v>376</v>
      </c>
      <c r="AB129" s="26">
        <v>898</v>
      </c>
      <c r="AC129" s="26">
        <v>195</v>
      </c>
      <c r="AD129" s="26">
        <v>53</v>
      </c>
      <c r="AE129" s="26">
        <v>77</v>
      </c>
      <c r="AF129" s="26">
        <v>210</v>
      </c>
      <c r="AG129" s="26">
        <v>92</v>
      </c>
      <c r="AH129" s="26">
        <v>126</v>
      </c>
      <c r="AI129" s="26">
        <v>129</v>
      </c>
      <c r="AJ129" s="26">
        <v>76</v>
      </c>
      <c r="AL129" s="2">
        <v>902</v>
      </c>
      <c r="AM129" s="2">
        <v>904</v>
      </c>
    </row>
    <row r="130" spans="1:39" x14ac:dyDescent="0.2">
      <c r="A130" t="s">
        <v>147</v>
      </c>
      <c r="B130" s="26">
        <v>528</v>
      </c>
      <c r="C130" s="26">
        <v>18252</v>
      </c>
      <c r="D130" s="26">
        <v>288</v>
      </c>
      <c r="E130" s="26">
        <v>809</v>
      </c>
      <c r="F130" s="26">
        <v>162</v>
      </c>
      <c r="G130" s="26">
        <v>977</v>
      </c>
      <c r="H130" s="26">
        <v>329</v>
      </c>
      <c r="I130" s="26">
        <v>679</v>
      </c>
      <c r="J130" s="26">
        <v>36</v>
      </c>
      <c r="K130" s="26">
        <v>456</v>
      </c>
      <c r="L130" s="26">
        <v>872</v>
      </c>
      <c r="M130" s="26">
        <v>560</v>
      </c>
      <c r="N130" s="26">
        <v>603</v>
      </c>
      <c r="O130" s="26">
        <v>471</v>
      </c>
      <c r="P130" s="26">
        <v>667</v>
      </c>
      <c r="Q130" s="26">
        <v>525</v>
      </c>
      <c r="R130" s="26">
        <v>689</v>
      </c>
      <c r="S130" s="26">
        <v>131</v>
      </c>
      <c r="T130" s="26">
        <v>540</v>
      </c>
      <c r="U130" s="26">
        <v>475</v>
      </c>
      <c r="V130" s="26">
        <v>558</v>
      </c>
      <c r="W130" s="26">
        <v>947</v>
      </c>
      <c r="X130" s="26">
        <v>281</v>
      </c>
      <c r="Y130" s="26">
        <v>689</v>
      </c>
      <c r="Z130" s="26">
        <v>555</v>
      </c>
      <c r="AA130" s="26">
        <v>379</v>
      </c>
      <c r="AB130" s="26">
        <v>521</v>
      </c>
      <c r="AC130" s="26">
        <v>374</v>
      </c>
      <c r="AD130" s="26">
        <v>524</v>
      </c>
      <c r="AE130" s="26">
        <v>721</v>
      </c>
      <c r="AF130" s="26">
        <v>186</v>
      </c>
      <c r="AG130" s="26">
        <v>537</v>
      </c>
      <c r="AH130" s="26">
        <v>527</v>
      </c>
      <c r="AI130" s="26">
        <v>959</v>
      </c>
      <c r="AJ130" s="26">
        <v>1225</v>
      </c>
      <c r="AL130" s="2">
        <v>578</v>
      </c>
      <c r="AM130" s="2">
        <v>1024</v>
      </c>
    </row>
    <row r="131" spans="1:39" x14ac:dyDescent="0.2">
      <c r="A131" t="s">
        <v>148</v>
      </c>
      <c r="B131" s="26">
        <v>554</v>
      </c>
      <c r="C131" s="26">
        <v>28547</v>
      </c>
      <c r="D131" s="26">
        <v>86</v>
      </c>
      <c r="E131" s="26">
        <v>533</v>
      </c>
      <c r="F131" s="26">
        <v>109</v>
      </c>
      <c r="G131" s="26">
        <v>1055</v>
      </c>
      <c r="H131" s="26">
        <v>503</v>
      </c>
      <c r="I131" s="26">
        <v>1686</v>
      </c>
      <c r="J131" s="26">
        <v>80</v>
      </c>
      <c r="K131" s="26">
        <v>367</v>
      </c>
      <c r="L131" s="26">
        <v>1554</v>
      </c>
      <c r="M131" s="26">
        <v>244</v>
      </c>
      <c r="N131" s="26">
        <v>487</v>
      </c>
      <c r="O131" s="26">
        <v>977</v>
      </c>
      <c r="P131" s="26">
        <v>2354</v>
      </c>
      <c r="Q131" s="26">
        <v>791</v>
      </c>
      <c r="R131" s="26">
        <v>231</v>
      </c>
      <c r="S131" s="26">
        <v>137</v>
      </c>
      <c r="T131" s="26">
        <v>298</v>
      </c>
      <c r="U131" s="26">
        <v>772</v>
      </c>
      <c r="V131" s="26">
        <v>1174</v>
      </c>
      <c r="W131" s="26">
        <v>842</v>
      </c>
      <c r="X131" s="26">
        <v>401</v>
      </c>
      <c r="Y131" s="26">
        <v>2196</v>
      </c>
      <c r="Z131" s="26">
        <v>814</v>
      </c>
      <c r="AA131" s="26">
        <v>875</v>
      </c>
      <c r="AB131" s="26">
        <v>254</v>
      </c>
      <c r="AC131" s="26">
        <v>230</v>
      </c>
      <c r="AD131" s="26">
        <v>1151</v>
      </c>
      <c r="AE131" s="26">
        <v>1258</v>
      </c>
      <c r="AF131" s="26">
        <v>257</v>
      </c>
      <c r="AG131" s="26">
        <v>1249</v>
      </c>
      <c r="AH131" s="26">
        <v>372</v>
      </c>
      <c r="AI131" s="26">
        <v>3580</v>
      </c>
      <c r="AJ131" s="26">
        <v>1630</v>
      </c>
      <c r="AL131" s="2">
        <v>702</v>
      </c>
      <c r="AM131" s="2">
        <v>269</v>
      </c>
    </row>
    <row r="132" spans="1:39" x14ac:dyDescent="0.2">
      <c r="A132" t="s">
        <v>149</v>
      </c>
      <c r="B132" s="26">
        <v>558</v>
      </c>
      <c r="C132" s="26">
        <v>154</v>
      </c>
      <c r="D132" s="26">
        <v>0</v>
      </c>
      <c r="E132" s="26">
        <v>5</v>
      </c>
      <c r="F132" s="26">
        <v>0</v>
      </c>
      <c r="G132" s="26">
        <v>2</v>
      </c>
      <c r="H132" s="26">
        <v>1</v>
      </c>
      <c r="I132" s="26">
        <v>3</v>
      </c>
      <c r="J132" s="26">
        <v>0</v>
      </c>
      <c r="K132" s="26">
        <v>1</v>
      </c>
      <c r="L132" s="26">
        <v>3</v>
      </c>
      <c r="M132" s="26">
        <v>1</v>
      </c>
      <c r="N132" s="26">
        <v>2</v>
      </c>
      <c r="O132" s="26">
        <v>5</v>
      </c>
      <c r="P132" s="26">
        <v>3</v>
      </c>
      <c r="Q132" s="26">
        <v>4</v>
      </c>
      <c r="R132" s="26">
        <v>0</v>
      </c>
      <c r="S132" s="26">
        <v>1</v>
      </c>
      <c r="T132" s="26">
        <v>7</v>
      </c>
      <c r="U132" s="26">
        <v>5</v>
      </c>
      <c r="V132" s="26">
        <v>9</v>
      </c>
      <c r="W132" s="26">
        <v>24</v>
      </c>
      <c r="X132" s="26">
        <v>2</v>
      </c>
      <c r="Y132" s="26">
        <v>19</v>
      </c>
      <c r="Z132" s="26">
        <v>3</v>
      </c>
      <c r="AA132" s="26">
        <v>11</v>
      </c>
      <c r="AB132" s="26">
        <v>0</v>
      </c>
      <c r="AC132" s="26">
        <v>0</v>
      </c>
      <c r="AD132" s="26">
        <v>2</v>
      </c>
      <c r="AE132" s="26">
        <v>14</v>
      </c>
      <c r="AF132" s="26">
        <v>0</v>
      </c>
      <c r="AG132" s="26">
        <v>7</v>
      </c>
      <c r="AH132" s="26">
        <v>2</v>
      </c>
      <c r="AI132" s="26">
        <v>8</v>
      </c>
      <c r="AJ132" s="26">
        <v>10</v>
      </c>
      <c r="AL132" s="2">
        <v>408</v>
      </c>
      <c r="AM132" s="2">
        <v>282</v>
      </c>
    </row>
    <row r="133" spans="1:39" x14ac:dyDescent="0.2">
      <c r="A133" t="s">
        <v>150</v>
      </c>
      <c r="B133" s="26">
        <v>562</v>
      </c>
      <c r="C133" s="26">
        <v>118</v>
      </c>
      <c r="D133" s="26">
        <v>3</v>
      </c>
      <c r="E133" s="26">
        <v>3</v>
      </c>
      <c r="F133" s="26">
        <v>3</v>
      </c>
      <c r="G133" s="26">
        <v>7</v>
      </c>
      <c r="H133" s="26">
        <v>2</v>
      </c>
      <c r="I133" s="26">
        <v>1</v>
      </c>
      <c r="J133" s="26">
        <v>0</v>
      </c>
      <c r="K133" s="26">
        <v>3</v>
      </c>
      <c r="L133" s="26">
        <v>2</v>
      </c>
      <c r="M133" s="26">
        <v>5</v>
      </c>
      <c r="N133" s="26">
        <v>4</v>
      </c>
      <c r="O133" s="26">
        <v>13</v>
      </c>
      <c r="P133" s="26">
        <v>5</v>
      </c>
      <c r="Q133" s="26">
        <v>4</v>
      </c>
      <c r="R133" s="26">
        <v>0</v>
      </c>
      <c r="S133" s="26">
        <v>0</v>
      </c>
      <c r="T133" s="26">
        <v>0</v>
      </c>
      <c r="U133" s="26">
        <v>3</v>
      </c>
      <c r="V133" s="26">
        <v>3</v>
      </c>
      <c r="W133" s="26">
        <v>4</v>
      </c>
      <c r="X133" s="26">
        <v>1</v>
      </c>
      <c r="Y133" s="26">
        <v>13</v>
      </c>
      <c r="Z133" s="26">
        <v>4</v>
      </c>
      <c r="AA133" s="26">
        <v>3</v>
      </c>
      <c r="AB133" s="26">
        <v>7</v>
      </c>
      <c r="AC133" s="26">
        <v>1</v>
      </c>
      <c r="AD133" s="26">
        <v>0</v>
      </c>
      <c r="AE133" s="26">
        <v>15</v>
      </c>
      <c r="AF133" s="26">
        <v>0</v>
      </c>
      <c r="AG133" s="26">
        <v>2</v>
      </c>
      <c r="AH133" s="26">
        <v>3</v>
      </c>
      <c r="AI133" s="26">
        <v>1</v>
      </c>
      <c r="AJ133" s="26">
        <v>3</v>
      </c>
      <c r="AL133" s="2">
        <v>2663</v>
      </c>
      <c r="AM133" s="2">
        <v>1662</v>
      </c>
    </row>
    <row r="134" spans="1:39" x14ac:dyDescent="0.2">
      <c r="A134" t="s">
        <v>151</v>
      </c>
      <c r="B134" s="26">
        <v>566</v>
      </c>
      <c r="C134" s="26">
        <v>114718</v>
      </c>
      <c r="D134" s="26">
        <v>8695</v>
      </c>
      <c r="E134" s="26">
        <v>3765</v>
      </c>
      <c r="F134" s="26">
        <v>6011</v>
      </c>
      <c r="G134" s="26">
        <v>2911</v>
      </c>
      <c r="H134" s="26">
        <v>2299</v>
      </c>
      <c r="I134" s="26">
        <v>1060</v>
      </c>
      <c r="J134" s="26">
        <v>12</v>
      </c>
      <c r="K134" s="26">
        <v>4715</v>
      </c>
      <c r="L134" s="26">
        <v>1413</v>
      </c>
      <c r="M134" s="26">
        <v>4114</v>
      </c>
      <c r="N134" s="26">
        <v>13013</v>
      </c>
      <c r="O134" s="26">
        <v>6692</v>
      </c>
      <c r="P134" s="26">
        <v>941</v>
      </c>
      <c r="Q134" s="26">
        <v>2760</v>
      </c>
      <c r="R134" s="26">
        <v>1154</v>
      </c>
      <c r="S134" s="26">
        <v>2241</v>
      </c>
      <c r="T134" s="26">
        <v>1350</v>
      </c>
      <c r="U134" s="26">
        <v>1041</v>
      </c>
      <c r="V134" s="26">
        <v>1547</v>
      </c>
      <c r="W134" s="26">
        <v>512</v>
      </c>
      <c r="X134" s="26">
        <v>404</v>
      </c>
      <c r="Y134" s="26">
        <v>6211</v>
      </c>
      <c r="Z134" s="26">
        <v>9554</v>
      </c>
      <c r="AA134" s="26">
        <v>1389</v>
      </c>
      <c r="AB134" s="26">
        <v>7545</v>
      </c>
      <c r="AC134" s="26">
        <v>2049</v>
      </c>
      <c r="AD134" s="26">
        <v>267</v>
      </c>
      <c r="AE134" s="26">
        <v>13588</v>
      </c>
      <c r="AF134" s="26">
        <v>840</v>
      </c>
      <c r="AG134" s="26">
        <v>1269</v>
      </c>
      <c r="AH134" s="26">
        <v>2513</v>
      </c>
      <c r="AI134" s="26">
        <v>1692</v>
      </c>
      <c r="AJ134" s="26">
        <v>1151</v>
      </c>
      <c r="AL134" s="2">
        <v>8440</v>
      </c>
      <c r="AM134" s="2">
        <v>5204</v>
      </c>
    </row>
    <row r="135" spans="1:39" x14ac:dyDescent="0.2">
      <c r="A135" t="s">
        <v>152</v>
      </c>
      <c r="B135" s="26">
        <v>578</v>
      </c>
      <c r="C135" s="26">
        <v>5389</v>
      </c>
      <c r="D135" s="26">
        <v>21</v>
      </c>
      <c r="E135" s="26">
        <v>202</v>
      </c>
      <c r="F135" s="26">
        <v>56</v>
      </c>
      <c r="G135" s="26">
        <v>172</v>
      </c>
      <c r="H135" s="26">
        <v>89</v>
      </c>
      <c r="I135" s="26">
        <v>252</v>
      </c>
      <c r="J135" s="26">
        <v>16</v>
      </c>
      <c r="K135" s="26">
        <v>92</v>
      </c>
      <c r="L135" s="26">
        <v>207</v>
      </c>
      <c r="M135" s="26">
        <v>86</v>
      </c>
      <c r="N135" s="26">
        <v>101</v>
      </c>
      <c r="O135" s="26">
        <v>235</v>
      </c>
      <c r="P135" s="26">
        <v>143</v>
      </c>
      <c r="Q135" s="26">
        <v>177</v>
      </c>
      <c r="R135" s="26">
        <v>148</v>
      </c>
      <c r="S135" s="26">
        <v>12</v>
      </c>
      <c r="T135" s="26">
        <v>174</v>
      </c>
      <c r="U135" s="26">
        <v>123</v>
      </c>
      <c r="V135" s="26">
        <v>241</v>
      </c>
      <c r="W135" s="26">
        <v>302</v>
      </c>
      <c r="X135" s="26">
        <v>207</v>
      </c>
      <c r="Y135" s="26">
        <v>162</v>
      </c>
      <c r="Z135" s="26">
        <v>152</v>
      </c>
      <c r="AA135" s="26">
        <v>323</v>
      </c>
      <c r="AB135" s="26">
        <v>66</v>
      </c>
      <c r="AC135" s="26">
        <v>107</v>
      </c>
      <c r="AD135" s="26">
        <v>172</v>
      </c>
      <c r="AE135" s="26">
        <v>200</v>
      </c>
      <c r="AF135" s="26">
        <v>76</v>
      </c>
      <c r="AG135" s="26">
        <v>246</v>
      </c>
      <c r="AH135" s="26">
        <v>65</v>
      </c>
      <c r="AI135" s="26">
        <v>352</v>
      </c>
      <c r="AJ135" s="26">
        <v>412</v>
      </c>
      <c r="AL135" s="2">
        <v>731</v>
      </c>
      <c r="AM135" s="2">
        <v>1751</v>
      </c>
    </row>
    <row r="136" spans="1:39" x14ac:dyDescent="0.2">
      <c r="A136" t="s">
        <v>92</v>
      </c>
      <c r="B136" s="26">
        <v>275</v>
      </c>
      <c r="C136" s="26">
        <v>1483</v>
      </c>
      <c r="D136" s="26">
        <v>10</v>
      </c>
      <c r="E136" s="26">
        <v>82</v>
      </c>
      <c r="F136" s="26">
        <v>8</v>
      </c>
      <c r="G136" s="26">
        <v>125</v>
      </c>
      <c r="H136" s="26">
        <v>9</v>
      </c>
      <c r="I136" s="26">
        <v>46</v>
      </c>
      <c r="J136" s="26">
        <v>0</v>
      </c>
      <c r="K136" s="26">
        <v>42</v>
      </c>
      <c r="L136" s="26">
        <v>127</v>
      </c>
      <c r="M136" s="26">
        <v>19</v>
      </c>
      <c r="N136" s="26">
        <v>14</v>
      </c>
      <c r="O136" s="26">
        <v>39</v>
      </c>
      <c r="P136" s="26">
        <v>65</v>
      </c>
      <c r="Q136" s="26">
        <v>35</v>
      </c>
      <c r="R136" s="26">
        <v>34</v>
      </c>
      <c r="S136" s="26">
        <v>8</v>
      </c>
      <c r="T136" s="26">
        <v>33</v>
      </c>
      <c r="U136" s="26">
        <v>93</v>
      </c>
      <c r="V136" s="26">
        <v>40</v>
      </c>
      <c r="W136" s="26">
        <v>109</v>
      </c>
      <c r="X136" s="26">
        <v>43</v>
      </c>
      <c r="Y136" s="26">
        <v>19</v>
      </c>
      <c r="Z136" s="26">
        <v>29</v>
      </c>
      <c r="AA136" s="26">
        <v>57</v>
      </c>
      <c r="AB136" s="26">
        <v>24</v>
      </c>
      <c r="AC136" s="26">
        <v>4</v>
      </c>
      <c r="AD136" s="26">
        <v>33</v>
      </c>
      <c r="AE136" s="26">
        <v>46</v>
      </c>
      <c r="AF136" s="26">
        <v>21</v>
      </c>
      <c r="AG136" s="26">
        <v>20</v>
      </c>
      <c r="AH136" s="26">
        <v>31</v>
      </c>
      <c r="AI136" s="26">
        <v>31</v>
      </c>
      <c r="AJ136" s="26">
        <v>187</v>
      </c>
      <c r="AL136" s="2">
        <v>118</v>
      </c>
      <c r="AM136" s="2">
        <v>95</v>
      </c>
    </row>
    <row r="137" spans="1:39" x14ac:dyDescent="0.2">
      <c r="A137" t="s">
        <v>144</v>
      </c>
      <c r="B137" s="26">
        <v>512</v>
      </c>
      <c r="C137" s="26">
        <v>569</v>
      </c>
      <c r="D137" s="26">
        <v>11</v>
      </c>
      <c r="E137" s="26">
        <v>27</v>
      </c>
      <c r="F137" s="26">
        <v>5</v>
      </c>
      <c r="G137" s="26">
        <v>17</v>
      </c>
      <c r="H137" s="26">
        <v>13</v>
      </c>
      <c r="I137" s="26">
        <v>17</v>
      </c>
      <c r="J137" s="26">
        <v>1</v>
      </c>
      <c r="K137" s="26">
        <v>13</v>
      </c>
      <c r="L137" s="26">
        <v>31</v>
      </c>
      <c r="M137" s="26">
        <v>13</v>
      </c>
      <c r="N137" s="26">
        <v>8</v>
      </c>
      <c r="O137" s="26">
        <v>4</v>
      </c>
      <c r="P137" s="26">
        <v>21</v>
      </c>
      <c r="Q137" s="26">
        <v>35</v>
      </c>
      <c r="R137" s="26">
        <v>17</v>
      </c>
      <c r="S137" s="26">
        <v>2</v>
      </c>
      <c r="T137" s="26">
        <v>17</v>
      </c>
      <c r="U137" s="26">
        <v>18</v>
      </c>
      <c r="V137" s="26">
        <v>9</v>
      </c>
      <c r="W137" s="26">
        <v>23</v>
      </c>
      <c r="X137" s="26">
        <v>16</v>
      </c>
      <c r="Y137" s="26">
        <v>30</v>
      </c>
      <c r="Z137" s="26">
        <v>17</v>
      </c>
      <c r="AA137" s="26">
        <v>7</v>
      </c>
      <c r="AB137" s="26">
        <v>26</v>
      </c>
      <c r="AC137" s="26">
        <v>21</v>
      </c>
      <c r="AD137" s="26">
        <v>23</v>
      </c>
      <c r="AE137" s="26">
        <v>9</v>
      </c>
      <c r="AF137" s="26">
        <v>5</v>
      </c>
      <c r="AG137" s="26">
        <v>17</v>
      </c>
      <c r="AH137" s="26">
        <v>13</v>
      </c>
      <c r="AI137" s="26">
        <v>23</v>
      </c>
      <c r="AJ137" s="26">
        <v>60</v>
      </c>
      <c r="AL137" s="2">
        <v>7187</v>
      </c>
      <c r="AM137" s="2">
        <v>16592</v>
      </c>
    </row>
    <row r="138" spans="1:39" x14ac:dyDescent="0.2">
      <c r="A138" t="s">
        <v>153</v>
      </c>
      <c r="B138" s="26">
        <v>586</v>
      </c>
      <c r="C138" s="26">
        <v>112457</v>
      </c>
      <c r="D138" s="26">
        <v>4337</v>
      </c>
      <c r="E138" s="26">
        <v>2719</v>
      </c>
      <c r="F138" s="26">
        <v>367</v>
      </c>
      <c r="G138" s="26">
        <v>6809</v>
      </c>
      <c r="H138" s="26">
        <v>541</v>
      </c>
      <c r="I138" s="26">
        <v>716</v>
      </c>
      <c r="J138" s="26">
        <v>6</v>
      </c>
      <c r="K138" s="26">
        <v>5343</v>
      </c>
      <c r="L138" s="26">
        <v>7356</v>
      </c>
      <c r="M138" s="26">
        <v>1167</v>
      </c>
      <c r="N138" s="26">
        <v>1289</v>
      </c>
      <c r="O138" s="26">
        <v>840</v>
      </c>
      <c r="P138" s="26">
        <v>788</v>
      </c>
      <c r="Q138" s="26">
        <v>926</v>
      </c>
      <c r="R138" s="26">
        <v>3582</v>
      </c>
      <c r="S138" s="26">
        <v>653</v>
      </c>
      <c r="T138" s="26">
        <v>4825</v>
      </c>
      <c r="U138" s="26">
        <v>7051</v>
      </c>
      <c r="V138" s="26">
        <v>472</v>
      </c>
      <c r="W138" s="26">
        <v>530</v>
      </c>
      <c r="X138" s="26">
        <v>1325</v>
      </c>
      <c r="Y138" s="26">
        <v>1518</v>
      </c>
      <c r="Z138" s="26">
        <v>814</v>
      </c>
      <c r="AA138" s="26">
        <v>4017</v>
      </c>
      <c r="AB138" s="26">
        <v>16462</v>
      </c>
      <c r="AC138" s="26">
        <v>14906</v>
      </c>
      <c r="AD138" s="26">
        <v>586</v>
      </c>
      <c r="AE138" s="26">
        <v>864</v>
      </c>
      <c r="AF138" s="26">
        <v>1287</v>
      </c>
      <c r="AG138" s="26">
        <v>1141</v>
      </c>
      <c r="AH138" s="26">
        <v>12708</v>
      </c>
      <c r="AI138" s="26">
        <v>5346</v>
      </c>
      <c r="AJ138" s="26">
        <v>1166</v>
      </c>
      <c r="AL138" s="2">
        <v>1456</v>
      </c>
      <c r="AM138" s="2">
        <v>3706</v>
      </c>
    </row>
    <row r="139" spans="1:39" x14ac:dyDescent="0.2">
      <c r="A139" t="s">
        <v>154</v>
      </c>
      <c r="B139" s="26">
        <v>591</v>
      </c>
      <c r="C139" s="26">
        <v>229</v>
      </c>
      <c r="D139" s="26">
        <v>2</v>
      </c>
      <c r="E139" s="26">
        <v>5</v>
      </c>
      <c r="F139" s="26">
        <v>1</v>
      </c>
      <c r="G139" s="26">
        <v>9</v>
      </c>
      <c r="H139" s="26">
        <v>1</v>
      </c>
      <c r="I139" s="26">
        <v>12</v>
      </c>
      <c r="J139" s="26">
        <v>0</v>
      </c>
      <c r="K139" s="26">
        <v>6</v>
      </c>
      <c r="L139" s="26">
        <v>3</v>
      </c>
      <c r="M139" s="26">
        <v>3</v>
      </c>
      <c r="N139" s="26">
        <v>1</v>
      </c>
      <c r="O139" s="26">
        <v>6</v>
      </c>
      <c r="P139" s="26">
        <v>11</v>
      </c>
      <c r="Q139" s="26">
        <v>14</v>
      </c>
      <c r="R139" s="26">
        <v>2</v>
      </c>
      <c r="S139" s="26">
        <v>0</v>
      </c>
      <c r="T139" s="26">
        <v>1</v>
      </c>
      <c r="U139" s="26">
        <v>4</v>
      </c>
      <c r="V139" s="26">
        <v>7</v>
      </c>
      <c r="W139" s="26">
        <v>15</v>
      </c>
      <c r="X139" s="26">
        <v>3</v>
      </c>
      <c r="Y139" s="26">
        <v>25</v>
      </c>
      <c r="Z139" s="26">
        <v>3</v>
      </c>
      <c r="AA139" s="26">
        <v>6</v>
      </c>
      <c r="AB139" s="26">
        <v>6</v>
      </c>
      <c r="AC139" s="26">
        <v>2</v>
      </c>
      <c r="AD139" s="26">
        <v>11</v>
      </c>
      <c r="AE139" s="26">
        <v>17</v>
      </c>
      <c r="AF139" s="26">
        <v>2</v>
      </c>
      <c r="AG139" s="26">
        <v>11</v>
      </c>
      <c r="AH139" s="26">
        <v>2</v>
      </c>
      <c r="AI139" s="26">
        <v>11</v>
      </c>
      <c r="AJ139" s="26">
        <v>27</v>
      </c>
      <c r="AL139" s="2">
        <v>336</v>
      </c>
      <c r="AM139" s="2">
        <v>377</v>
      </c>
    </row>
    <row r="140" spans="1:39" x14ac:dyDescent="0.2">
      <c r="A140" t="s">
        <v>155</v>
      </c>
      <c r="B140" s="26">
        <v>598</v>
      </c>
      <c r="C140" s="26">
        <v>300</v>
      </c>
      <c r="D140" s="26">
        <v>0</v>
      </c>
      <c r="E140" s="26">
        <v>14</v>
      </c>
      <c r="F140" s="26">
        <v>3</v>
      </c>
      <c r="G140" s="26">
        <v>24</v>
      </c>
      <c r="H140" s="26">
        <v>4</v>
      </c>
      <c r="I140" s="26">
        <v>15</v>
      </c>
      <c r="J140" s="26">
        <v>0</v>
      </c>
      <c r="K140" s="26">
        <v>1</v>
      </c>
      <c r="L140" s="26">
        <v>7</v>
      </c>
      <c r="M140" s="26">
        <v>1</v>
      </c>
      <c r="N140" s="26">
        <v>11</v>
      </c>
      <c r="O140" s="26">
        <v>10</v>
      </c>
      <c r="P140" s="26">
        <v>9</v>
      </c>
      <c r="Q140" s="26">
        <v>5</v>
      </c>
      <c r="R140" s="26">
        <v>2</v>
      </c>
      <c r="S140" s="26">
        <v>1</v>
      </c>
      <c r="T140" s="26">
        <v>1</v>
      </c>
      <c r="U140" s="26">
        <v>8</v>
      </c>
      <c r="V140" s="26">
        <v>11</v>
      </c>
      <c r="W140" s="26">
        <v>9</v>
      </c>
      <c r="X140" s="26">
        <v>7</v>
      </c>
      <c r="Y140" s="26">
        <v>29</v>
      </c>
      <c r="Z140" s="26">
        <v>6</v>
      </c>
      <c r="AA140" s="26">
        <v>10</v>
      </c>
      <c r="AB140" s="26">
        <v>8</v>
      </c>
      <c r="AC140" s="26">
        <v>2</v>
      </c>
      <c r="AD140" s="26">
        <v>7</v>
      </c>
      <c r="AE140" s="26">
        <v>24</v>
      </c>
      <c r="AF140" s="26">
        <v>2</v>
      </c>
      <c r="AG140" s="26">
        <v>6</v>
      </c>
      <c r="AH140" s="26">
        <v>4</v>
      </c>
      <c r="AI140" s="26">
        <v>32</v>
      </c>
      <c r="AJ140" s="26">
        <v>27</v>
      </c>
      <c r="AL140" s="2">
        <v>2161</v>
      </c>
      <c r="AM140" s="2">
        <v>16890</v>
      </c>
    </row>
    <row r="141" spans="1:39" x14ac:dyDescent="0.2">
      <c r="A141" t="s">
        <v>156</v>
      </c>
      <c r="B141" s="26">
        <v>600</v>
      </c>
      <c r="C141" s="26">
        <v>287</v>
      </c>
      <c r="D141" s="26">
        <v>1</v>
      </c>
      <c r="E141" s="26">
        <v>19</v>
      </c>
      <c r="F141" s="26">
        <v>3</v>
      </c>
      <c r="G141" s="26">
        <v>4</v>
      </c>
      <c r="H141" s="26">
        <v>2</v>
      </c>
      <c r="I141" s="26">
        <v>10</v>
      </c>
      <c r="J141" s="26">
        <v>0</v>
      </c>
      <c r="K141" s="26">
        <v>4</v>
      </c>
      <c r="L141" s="26">
        <v>10</v>
      </c>
      <c r="M141" s="26">
        <v>8</v>
      </c>
      <c r="N141" s="26">
        <v>13</v>
      </c>
      <c r="O141" s="26">
        <v>11</v>
      </c>
      <c r="P141" s="26">
        <v>3</v>
      </c>
      <c r="Q141" s="26">
        <v>10</v>
      </c>
      <c r="R141" s="26">
        <v>0</v>
      </c>
      <c r="S141" s="26">
        <v>7</v>
      </c>
      <c r="T141" s="26">
        <v>2</v>
      </c>
      <c r="U141" s="26">
        <v>1</v>
      </c>
      <c r="V141" s="26">
        <v>8</v>
      </c>
      <c r="W141" s="26">
        <v>13</v>
      </c>
      <c r="X141" s="26">
        <v>7</v>
      </c>
      <c r="Y141" s="26">
        <v>22</v>
      </c>
      <c r="Z141" s="26">
        <v>12</v>
      </c>
      <c r="AA141" s="26">
        <v>9</v>
      </c>
      <c r="AB141" s="26">
        <v>0</v>
      </c>
      <c r="AC141" s="26">
        <v>5</v>
      </c>
      <c r="AD141" s="26">
        <v>8</v>
      </c>
      <c r="AE141" s="26">
        <v>12</v>
      </c>
      <c r="AF141" s="26">
        <v>2</v>
      </c>
      <c r="AG141" s="26">
        <v>9</v>
      </c>
      <c r="AH141" s="26">
        <v>27</v>
      </c>
      <c r="AI141" s="26">
        <v>23</v>
      </c>
      <c r="AJ141" s="26">
        <v>22</v>
      </c>
      <c r="AL141" s="2">
        <v>9090</v>
      </c>
      <c r="AM141" s="2">
        <v>9162</v>
      </c>
    </row>
    <row r="142" spans="1:39" x14ac:dyDescent="0.2">
      <c r="A142" t="s">
        <v>157</v>
      </c>
      <c r="B142" s="26">
        <v>604</v>
      </c>
      <c r="C142" s="26">
        <v>3301</v>
      </c>
      <c r="D142" s="26">
        <v>28</v>
      </c>
      <c r="E142" s="26">
        <v>159</v>
      </c>
      <c r="F142" s="26">
        <v>30</v>
      </c>
      <c r="G142" s="26">
        <v>82</v>
      </c>
      <c r="H142" s="26">
        <v>76</v>
      </c>
      <c r="I142" s="26">
        <v>166</v>
      </c>
      <c r="J142" s="26">
        <v>3</v>
      </c>
      <c r="K142" s="26">
        <v>129</v>
      </c>
      <c r="L142" s="26">
        <v>83</v>
      </c>
      <c r="M142" s="26">
        <v>41</v>
      </c>
      <c r="N142" s="26">
        <v>64</v>
      </c>
      <c r="O142" s="26">
        <v>104</v>
      </c>
      <c r="P142" s="26">
        <v>142</v>
      </c>
      <c r="Q142" s="26">
        <v>125</v>
      </c>
      <c r="R142" s="26">
        <v>39</v>
      </c>
      <c r="S142" s="26">
        <v>13</v>
      </c>
      <c r="T142" s="26">
        <v>45</v>
      </c>
      <c r="U142" s="26">
        <v>57</v>
      </c>
      <c r="V142" s="26">
        <v>117</v>
      </c>
      <c r="W142" s="26">
        <v>182</v>
      </c>
      <c r="X142" s="26">
        <v>93</v>
      </c>
      <c r="Y142" s="26">
        <v>313</v>
      </c>
      <c r="Z142" s="26">
        <v>110</v>
      </c>
      <c r="AA142" s="26">
        <v>93</v>
      </c>
      <c r="AB142" s="26">
        <v>58</v>
      </c>
      <c r="AC142" s="26">
        <v>25</v>
      </c>
      <c r="AD142" s="26">
        <v>94</v>
      </c>
      <c r="AE142" s="26">
        <v>196</v>
      </c>
      <c r="AF142" s="26">
        <v>36</v>
      </c>
      <c r="AG142" s="26">
        <v>100</v>
      </c>
      <c r="AH142" s="26">
        <v>70</v>
      </c>
      <c r="AI142" s="26">
        <v>203</v>
      </c>
      <c r="AJ142" s="26">
        <v>225</v>
      </c>
      <c r="AL142" s="2">
        <v>18885</v>
      </c>
      <c r="AM142" s="2">
        <v>9662</v>
      </c>
    </row>
    <row r="143" spans="1:39" x14ac:dyDescent="0.2">
      <c r="A143" t="s">
        <v>158</v>
      </c>
      <c r="B143" s="26">
        <v>608</v>
      </c>
      <c r="C143" s="26">
        <v>44199</v>
      </c>
      <c r="D143" s="26">
        <v>1003</v>
      </c>
      <c r="E143" s="26">
        <v>2825</v>
      </c>
      <c r="F143" s="26">
        <v>280</v>
      </c>
      <c r="G143" s="26">
        <v>3564</v>
      </c>
      <c r="H143" s="26">
        <v>721</v>
      </c>
      <c r="I143" s="26">
        <v>1730</v>
      </c>
      <c r="J143" s="26">
        <v>36</v>
      </c>
      <c r="K143" s="26">
        <v>1150</v>
      </c>
      <c r="L143" s="26">
        <v>1644</v>
      </c>
      <c r="M143" s="26">
        <v>1012</v>
      </c>
      <c r="N143" s="26">
        <v>548</v>
      </c>
      <c r="O143" s="26">
        <v>582</v>
      </c>
      <c r="P143" s="26">
        <v>2192</v>
      </c>
      <c r="Q143" s="26">
        <v>1105</v>
      </c>
      <c r="R143" s="26">
        <v>789</v>
      </c>
      <c r="S143" s="26">
        <v>759</v>
      </c>
      <c r="T143" s="26">
        <v>1142</v>
      </c>
      <c r="U143" s="26">
        <v>2027</v>
      </c>
      <c r="V143" s="26">
        <v>760</v>
      </c>
      <c r="W143" s="26">
        <v>2532</v>
      </c>
      <c r="X143" s="26">
        <v>735</v>
      </c>
      <c r="Y143" s="26">
        <v>1354</v>
      </c>
      <c r="Z143" s="26">
        <v>585</v>
      </c>
      <c r="AA143" s="26">
        <v>1124</v>
      </c>
      <c r="AB143" s="26">
        <v>4192</v>
      </c>
      <c r="AC143" s="26">
        <v>660</v>
      </c>
      <c r="AD143" s="26">
        <v>422</v>
      </c>
      <c r="AE143" s="26">
        <v>1427</v>
      </c>
      <c r="AF143" s="26">
        <v>1016</v>
      </c>
      <c r="AG143" s="26">
        <v>637</v>
      </c>
      <c r="AH143" s="26">
        <v>1233</v>
      </c>
      <c r="AI143" s="26">
        <v>2138</v>
      </c>
      <c r="AJ143" s="26">
        <v>2275</v>
      </c>
      <c r="AL143" s="2">
        <v>109</v>
      </c>
      <c r="AM143" s="2">
        <v>45</v>
      </c>
    </row>
    <row r="144" spans="1:39" x14ac:dyDescent="0.2">
      <c r="A144" t="s">
        <v>159</v>
      </c>
      <c r="B144" s="26">
        <v>616</v>
      </c>
      <c r="C144" s="26">
        <v>158300</v>
      </c>
      <c r="D144" s="26">
        <v>1811</v>
      </c>
      <c r="E144" s="26">
        <v>8614</v>
      </c>
      <c r="F144" s="26">
        <v>1070</v>
      </c>
      <c r="G144" s="26">
        <v>10575</v>
      </c>
      <c r="H144" s="26">
        <v>1903</v>
      </c>
      <c r="I144" s="26">
        <v>2285</v>
      </c>
      <c r="J144" s="26">
        <v>46</v>
      </c>
      <c r="K144" s="26">
        <v>5233</v>
      </c>
      <c r="L144" s="26">
        <v>21507</v>
      </c>
      <c r="M144" s="26">
        <v>6011</v>
      </c>
      <c r="N144" s="26">
        <v>2441</v>
      </c>
      <c r="O144" s="26">
        <v>4203</v>
      </c>
      <c r="P144" s="26">
        <v>3111</v>
      </c>
      <c r="Q144" s="26">
        <v>10865</v>
      </c>
      <c r="R144" s="26">
        <v>3868</v>
      </c>
      <c r="S144" s="26">
        <v>925</v>
      </c>
      <c r="T144" s="26">
        <v>4243</v>
      </c>
      <c r="U144" s="26">
        <v>10355</v>
      </c>
      <c r="V144" s="26">
        <v>1749</v>
      </c>
      <c r="W144" s="26">
        <v>1325</v>
      </c>
      <c r="X144" s="26">
        <v>2146</v>
      </c>
      <c r="Y144" s="26">
        <v>6934</v>
      </c>
      <c r="Z144" s="26">
        <v>4347</v>
      </c>
      <c r="AA144" s="26">
        <v>6895</v>
      </c>
      <c r="AB144" s="26">
        <v>6142</v>
      </c>
      <c r="AC144" s="26">
        <v>2506</v>
      </c>
      <c r="AD144" s="26">
        <v>2042</v>
      </c>
      <c r="AE144" s="26">
        <v>3470</v>
      </c>
      <c r="AF144" s="26">
        <v>2100</v>
      </c>
      <c r="AG144" s="26">
        <v>2674</v>
      </c>
      <c r="AH144" s="26">
        <v>8197</v>
      </c>
      <c r="AI144" s="26">
        <v>6814</v>
      </c>
      <c r="AJ144" s="26">
        <v>1893</v>
      </c>
      <c r="AL144" s="2">
        <v>75</v>
      </c>
      <c r="AM144" s="2">
        <v>43</v>
      </c>
    </row>
    <row r="145" spans="1:39" x14ac:dyDescent="0.2">
      <c r="A145" t="s">
        <v>160</v>
      </c>
      <c r="B145" s="26">
        <v>620</v>
      </c>
      <c r="C145" s="26">
        <v>41041</v>
      </c>
      <c r="D145" s="26">
        <v>962</v>
      </c>
      <c r="E145" s="26">
        <v>1430</v>
      </c>
      <c r="F145" s="26">
        <v>227</v>
      </c>
      <c r="G145" s="26">
        <v>3076</v>
      </c>
      <c r="H145" s="26">
        <v>422</v>
      </c>
      <c r="I145" s="26">
        <v>1133</v>
      </c>
      <c r="J145" s="26">
        <v>17</v>
      </c>
      <c r="K145" s="26">
        <v>1283</v>
      </c>
      <c r="L145" s="26">
        <v>1341</v>
      </c>
      <c r="M145" s="26">
        <v>751</v>
      </c>
      <c r="N145" s="26">
        <v>623</v>
      </c>
      <c r="O145" s="26">
        <v>1160</v>
      </c>
      <c r="P145" s="26">
        <v>1324</v>
      </c>
      <c r="Q145" s="26">
        <v>1504</v>
      </c>
      <c r="R145" s="26">
        <v>762</v>
      </c>
      <c r="S145" s="26">
        <v>203</v>
      </c>
      <c r="T145" s="26">
        <v>1084</v>
      </c>
      <c r="U145" s="26">
        <v>1395</v>
      </c>
      <c r="V145" s="26">
        <v>1001</v>
      </c>
      <c r="W145" s="26">
        <v>1464</v>
      </c>
      <c r="X145" s="26">
        <v>535</v>
      </c>
      <c r="Y145" s="26">
        <v>6992</v>
      </c>
      <c r="Z145" s="26">
        <v>1012</v>
      </c>
      <c r="AA145" s="26">
        <v>948</v>
      </c>
      <c r="AB145" s="26">
        <v>1762</v>
      </c>
      <c r="AC145" s="26">
        <v>584</v>
      </c>
      <c r="AD145" s="26">
        <v>328</v>
      </c>
      <c r="AE145" s="26">
        <v>1772</v>
      </c>
      <c r="AF145" s="26">
        <v>488</v>
      </c>
      <c r="AG145" s="26">
        <v>802</v>
      </c>
      <c r="AH145" s="26">
        <v>994</v>
      </c>
      <c r="AI145" s="26">
        <v>1504</v>
      </c>
      <c r="AJ145" s="26">
        <v>2158</v>
      </c>
      <c r="AL145" s="2">
        <v>54534</v>
      </c>
      <c r="AM145" s="2">
        <v>60184</v>
      </c>
    </row>
    <row r="146" spans="1:39" x14ac:dyDescent="0.2">
      <c r="A146" t="s">
        <v>162</v>
      </c>
      <c r="B146" s="26">
        <v>634</v>
      </c>
      <c r="C146" s="26">
        <v>509</v>
      </c>
      <c r="D146" s="26">
        <v>13</v>
      </c>
      <c r="E146" s="26">
        <v>13</v>
      </c>
      <c r="F146" s="26">
        <v>4</v>
      </c>
      <c r="G146" s="26">
        <v>13</v>
      </c>
      <c r="H146" s="26">
        <v>5</v>
      </c>
      <c r="I146" s="26">
        <v>16</v>
      </c>
      <c r="J146" s="26">
        <v>0</v>
      </c>
      <c r="K146" s="26">
        <v>15</v>
      </c>
      <c r="L146" s="26">
        <v>32</v>
      </c>
      <c r="M146" s="26">
        <v>7</v>
      </c>
      <c r="N146" s="26">
        <v>11</v>
      </c>
      <c r="O146" s="26">
        <v>4</v>
      </c>
      <c r="P146" s="26">
        <v>23</v>
      </c>
      <c r="Q146" s="26">
        <v>11</v>
      </c>
      <c r="R146" s="26">
        <v>19</v>
      </c>
      <c r="S146" s="26">
        <v>0</v>
      </c>
      <c r="T146" s="26">
        <v>19</v>
      </c>
      <c r="U146" s="26">
        <v>21</v>
      </c>
      <c r="V146" s="26">
        <v>9</v>
      </c>
      <c r="W146" s="26">
        <v>31</v>
      </c>
      <c r="X146" s="26">
        <v>18</v>
      </c>
      <c r="Y146" s="26">
        <v>5</v>
      </c>
      <c r="Z146" s="26">
        <v>4</v>
      </c>
      <c r="AA146" s="26">
        <v>11</v>
      </c>
      <c r="AB146" s="26">
        <v>27</v>
      </c>
      <c r="AC146" s="26">
        <v>19</v>
      </c>
      <c r="AD146" s="26">
        <v>9</v>
      </c>
      <c r="AE146" s="26">
        <v>19</v>
      </c>
      <c r="AF146" s="26">
        <v>5</v>
      </c>
      <c r="AG146" s="26">
        <v>25</v>
      </c>
      <c r="AH146" s="26">
        <v>15</v>
      </c>
      <c r="AI146" s="26">
        <v>9</v>
      </c>
      <c r="AJ146" s="26">
        <v>77</v>
      </c>
      <c r="AL146" s="2">
        <v>690</v>
      </c>
      <c r="AM146" s="2">
        <v>793</v>
      </c>
    </row>
    <row r="147" spans="1:39" x14ac:dyDescent="0.2">
      <c r="A147" t="s">
        <v>163</v>
      </c>
      <c r="B147" s="26">
        <v>642</v>
      </c>
      <c r="C147" s="26">
        <v>44848</v>
      </c>
      <c r="D147" s="26">
        <v>1265</v>
      </c>
      <c r="E147" s="26">
        <v>4475</v>
      </c>
      <c r="F147" s="26">
        <v>242</v>
      </c>
      <c r="G147" s="26">
        <v>6182</v>
      </c>
      <c r="H147" s="26">
        <v>452</v>
      </c>
      <c r="I147" s="26">
        <v>405</v>
      </c>
      <c r="J147" s="26">
        <v>15</v>
      </c>
      <c r="K147" s="26">
        <v>880</v>
      </c>
      <c r="L147" s="26">
        <v>1028</v>
      </c>
      <c r="M147" s="26">
        <v>1698</v>
      </c>
      <c r="N147" s="26">
        <v>982</v>
      </c>
      <c r="O147" s="26">
        <v>564</v>
      </c>
      <c r="P147" s="26">
        <v>434</v>
      </c>
      <c r="Q147" s="26">
        <v>2374</v>
      </c>
      <c r="R147" s="26">
        <v>4784</v>
      </c>
      <c r="S147" s="26">
        <v>459</v>
      </c>
      <c r="T147" s="26">
        <v>850</v>
      </c>
      <c r="U147" s="26">
        <v>829</v>
      </c>
      <c r="V147" s="26">
        <v>343</v>
      </c>
      <c r="W147" s="26">
        <v>307</v>
      </c>
      <c r="X147" s="26">
        <v>265</v>
      </c>
      <c r="Y147" s="26">
        <v>705</v>
      </c>
      <c r="Z147" s="26">
        <v>811</v>
      </c>
      <c r="AA147" s="26">
        <v>653</v>
      </c>
      <c r="AB147" s="26">
        <v>4816</v>
      </c>
      <c r="AC147" s="26">
        <v>1825</v>
      </c>
      <c r="AD147" s="26">
        <v>244</v>
      </c>
      <c r="AE147" s="26">
        <v>702</v>
      </c>
      <c r="AF147" s="26">
        <v>357</v>
      </c>
      <c r="AG147" s="26">
        <v>587</v>
      </c>
      <c r="AH147" s="26">
        <v>4291</v>
      </c>
      <c r="AI147" s="26">
        <v>487</v>
      </c>
      <c r="AJ147" s="26">
        <v>537</v>
      </c>
      <c r="AL147" s="2">
        <v>292</v>
      </c>
      <c r="AM147" s="2">
        <v>277</v>
      </c>
    </row>
    <row r="148" spans="1:39" x14ac:dyDescent="0.2">
      <c r="A148" t="s">
        <v>164</v>
      </c>
      <c r="B148" s="26">
        <v>643</v>
      </c>
      <c r="C148" s="26">
        <v>16757</v>
      </c>
      <c r="D148" s="26">
        <v>204</v>
      </c>
      <c r="E148" s="26">
        <v>952</v>
      </c>
      <c r="F148" s="26">
        <v>129</v>
      </c>
      <c r="G148" s="26">
        <v>328</v>
      </c>
      <c r="H148" s="26">
        <v>397</v>
      </c>
      <c r="I148" s="26">
        <v>1065</v>
      </c>
      <c r="J148" s="26">
        <v>52</v>
      </c>
      <c r="K148" s="26">
        <v>299</v>
      </c>
      <c r="L148" s="26">
        <v>639</v>
      </c>
      <c r="M148" s="26">
        <v>303</v>
      </c>
      <c r="N148" s="26">
        <v>476</v>
      </c>
      <c r="O148" s="26">
        <v>319</v>
      </c>
      <c r="P148" s="26">
        <v>577</v>
      </c>
      <c r="Q148" s="26">
        <v>579</v>
      </c>
      <c r="R148" s="26">
        <v>242</v>
      </c>
      <c r="S148" s="26">
        <v>136</v>
      </c>
      <c r="T148" s="26">
        <v>284</v>
      </c>
      <c r="U148" s="26">
        <v>343</v>
      </c>
      <c r="V148" s="26">
        <v>578</v>
      </c>
      <c r="W148" s="26">
        <v>1269</v>
      </c>
      <c r="X148" s="26">
        <v>371</v>
      </c>
      <c r="Y148" s="26">
        <v>446</v>
      </c>
      <c r="Z148" s="26">
        <v>513</v>
      </c>
      <c r="AA148" s="26">
        <v>392</v>
      </c>
      <c r="AB148" s="26">
        <v>484</v>
      </c>
      <c r="AC148" s="26">
        <v>308</v>
      </c>
      <c r="AD148" s="26">
        <v>475</v>
      </c>
      <c r="AE148" s="26">
        <v>698</v>
      </c>
      <c r="AF148" s="26">
        <v>174</v>
      </c>
      <c r="AG148" s="26">
        <v>956</v>
      </c>
      <c r="AH148" s="26">
        <v>297</v>
      </c>
      <c r="AI148" s="26">
        <v>661</v>
      </c>
      <c r="AJ148" s="26">
        <v>1811</v>
      </c>
      <c r="AL148" s="2">
        <v>31589</v>
      </c>
      <c r="AM148" s="2">
        <v>80868</v>
      </c>
    </row>
    <row r="149" spans="1:39" x14ac:dyDescent="0.2">
      <c r="A149" t="s">
        <v>165</v>
      </c>
      <c r="B149" s="26">
        <v>646</v>
      </c>
      <c r="C149" s="26">
        <v>2132</v>
      </c>
      <c r="D149" s="26">
        <v>74</v>
      </c>
      <c r="E149" s="26">
        <v>47</v>
      </c>
      <c r="F149" s="26">
        <v>47</v>
      </c>
      <c r="G149" s="26">
        <v>50</v>
      </c>
      <c r="H149" s="26">
        <v>37</v>
      </c>
      <c r="I149" s="26">
        <v>49</v>
      </c>
      <c r="J149" s="26">
        <v>2</v>
      </c>
      <c r="K149" s="26">
        <v>179</v>
      </c>
      <c r="L149" s="26">
        <v>30</v>
      </c>
      <c r="M149" s="26">
        <v>147</v>
      </c>
      <c r="N149" s="26">
        <v>149</v>
      </c>
      <c r="O149" s="26">
        <v>88</v>
      </c>
      <c r="P149" s="26">
        <v>15</v>
      </c>
      <c r="Q149" s="26">
        <v>101</v>
      </c>
      <c r="R149" s="26">
        <v>16</v>
      </c>
      <c r="S149" s="26">
        <v>17</v>
      </c>
      <c r="T149" s="26">
        <v>45</v>
      </c>
      <c r="U149" s="26">
        <v>79</v>
      </c>
      <c r="V149" s="26">
        <v>53</v>
      </c>
      <c r="W149" s="26">
        <v>20</v>
      </c>
      <c r="X149" s="26">
        <v>45</v>
      </c>
      <c r="Y149" s="26">
        <v>109</v>
      </c>
      <c r="Z149" s="26">
        <v>103</v>
      </c>
      <c r="AA149" s="26">
        <v>50</v>
      </c>
      <c r="AB149" s="26">
        <v>193</v>
      </c>
      <c r="AC149" s="26">
        <v>56</v>
      </c>
      <c r="AD149" s="26">
        <v>21</v>
      </c>
      <c r="AE149" s="26">
        <v>82</v>
      </c>
      <c r="AF149" s="26">
        <v>38</v>
      </c>
      <c r="AG149" s="26">
        <v>32</v>
      </c>
      <c r="AH149" s="26">
        <v>63</v>
      </c>
      <c r="AI149" s="26">
        <v>62</v>
      </c>
      <c r="AJ149" s="26">
        <v>33</v>
      </c>
      <c r="AL149" s="2">
        <v>165</v>
      </c>
      <c r="AM149" s="2">
        <v>64</v>
      </c>
    </row>
    <row r="150" spans="1:39" x14ac:dyDescent="0.2">
      <c r="A150" t="s">
        <v>205</v>
      </c>
      <c r="B150" s="26">
        <v>882</v>
      </c>
      <c r="C150" s="26">
        <v>84</v>
      </c>
      <c r="D150" s="26">
        <v>1</v>
      </c>
      <c r="E150" s="26">
        <v>0</v>
      </c>
      <c r="F150" s="26">
        <v>0</v>
      </c>
      <c r="G150" s="26">
        <v>2</v>
      </c>
      <c r="H150" s="26">
        <v>2</v>
      </c>
      <c r="I150" s="26">
        <v>1</v>
      </c>
      <c r="J150" s="26">
        <v>0</v>
      </c>
      <c r="K150" s="26">
        <v>2</v>
      </c>
      <c r="L150" s="26">
        <v>11</v>
      </c>
      <c r="M150" s="26">
        <v>2</v>
      </c>
      <c r="N150" s="26">
        <v>0</v>
      </c>
      <c r="O150" s="26">
        <v>2</v>
      </c>
      <c r="P150" s="26">
        <v>15</v>
      </c>
      <c r="Q150" s="26">
        <v>1</v>
      </c>
      <c r="R150" s="26">
        <v>1</v>
      </c>
      <c r="S150" s="26">
        <v>0</v>
      </c>
      <c r="T150" s="26">
        <v>3</v>
      </c>
      <c r="U150" s="26">
        <v>1</v>
      </c>
      <c r="V150" s="26">
        <v>2</v>
      </c>
      <c r="W150" s="26">
        <v>3</v>
      </c>
      <c r="X150" s="26">
        <v>0</v>
      </c>
      <c r="Y150" s="26">
        <v>1</v>
      </c>
      <c r="Z150" s="26">
        <v>5</v>
      </c>
      <c r="AA150" s="26">
        <v>1</v>
      </c>
      <c r="AB150" s="26">
        <v>0</v>
      </c>
      <c r="AC150" s="26">
        <v>3</v>
      </c>
      <c r="AD150" s="26">
        <v>3</v>
      </c>
      <c r="AE150" s="26">
        <v>9</v>
      </c>
      <c r="AF150" s="26">
        <v>1</v>
      </c>
      <c r="AG150" s="26">
        <v>0</v>
      </c>
      <c r="AH150" s="26">
        <v>1</v>
      </c>
      <c r="AI150" s="26">
        <v>7</v>
      </c>
      <c r="AJ150" s="26">
        <v>4</v>
      </c>
      <c r="AL150" s="2">
        <v>5322</v>
      </c>
      <c r="AM150" s="2">
        <v>4928</v>
      </c>
    </row>
    <row r="151" spans="1:39" x14ac:dyDescent="0.2">
      <c r="A151" t="s">
        <v>169</v>
      </c>
      <c r="B151" s="26">
        <v>678</v>
      </c>
      <c r="C151" s="26">
        <v>525</v>
      </c>
      <c r="D151" s="26">
        <v>55</v>
      </c>
      <c r="E151" s="26">
        <v>41</v>
      </c>
      <c r="F151" s="26">
        <v>0</v>
      </c>
      <c r="G151" s="26">
        <v>17</v>
      </c>
      <c r="H151" s="26">
        <v>0</v>
      </c>
      <c r="I151" s="26">
        <v>2</v>
      </c>
      <c r="J151" s="26">
        <v>0</v>
      </c>
      <c r="K151" s="26">
        <v>16</v>
      </c>
      <c r="L151" s="26">
        <v>5</v>
      </c>
      <c r="M151" s="26">
        <v>21</v>
      </c>
      <c r="N151" s="26">
        <v>17</v>
      </c>
      <c r="O151" s="26">
        <v>55</v>
      </c>
      <c r="P151" s="26">
        <v>2</v>
      </c>
      <c r="Q151" s="26">
        <v>22</v>
      </c>
      <c r="R151" s="26">
        <v>0</v>
      </c>
      <c r="S151" s="26">
        <v>8</v>
      </c>
      <c r="T151" s="26">
        <v>1</v>
      </c>
      <c r="U151" s="26">
        <v>9</v>
      </c>
      <c r="V151" s="26">
        <v>7</v>
      </c>
      <c r="W151" s="26">
        <v>0</v>
      </c>
      <c r="X151" s="26">
        <v>0</v>
      </c>
      <c r="Y151" s="26">
        <v>41</v>
      </c>
      <c r="Z151" s="26">
        <v>16</v>
      </c>
      <c r="AA151" s="26">
        <v>1</v>
      </c>
      <c r="AB151" s="26">
        <v>96</v>
      </c>
      <c r="AC151" s="26">
        <v>24</v>
      </c>
      <c r="AD151" s="26">
        <v>0</v>
      </c>
      <c r="AE151" s="26">
        <v>11</v>
      </c>
      <c r="AF151" s="26">
        <v>3</v>
      </c>
      <c r="AG151" s="26">
        <v>2</v>
      </c>
      <c r="AH151" s="26">
        <v>44</v>
      </c>
      <c r="AI151" s="26">
        <v>7</v>
      </c>
      <c r="AJ151" s="26">
        <v>2</v>
      </c>
      <c r="AL151" s="2">
        <v>55858</v>
      </c>
      <c r="AM151" s="2">
        <v>102442</v>
      </c>
    </row>
    <row r="152" spans="1:39" x14ac:dyDescent="0.2">
      <c r="A152" t="s">
        <v>170</v>
      </c>
      <c r="B152" s="26">
        <v>682</v>
      </c>
      <c r="C152" s="26">
        <v>7271</v>
      </c>
      <c r="D152" s="26">
        <v>79</v>
      </c>
      <c r="E152" s="26">
        <v>267</v>
      </c>
      <c r="F152" s="26">
        <v>19</v>
      </c>
      <c r="G152" s="26">
        <v>347</v>
      </c>
      <c r="H152" s="26">
        <v>69</v>
      </c>
      <c r="I152" s="26">
        <v>229</v>
      </c>
      <c r="J152" s="26">
        <v>5</v>
      </c>
      <c r="K152" s="26">
        <v>156</v>
      </c>
      <c r="L152" s="26">
        <v>976</v>
      </c>
      <c r="M152" s="26">
        <v>110</v>
      </c>
      <c r="N152" s="26">
        <v>84</v>
      </c>
      <c r="O152" s="26">
        <v>95</v>
      </c>
      <c r="P152" s="26">
        <v>369</v>
      </c>
      <c r="Q152" s="26">
        <v>116</v>
      </c>
      <c r="R152" s="26">
        <v>169</v>
      </c>
      <c r="S152" s="26">
        <v>38</v>
      </c>
      <c r="T152" s="26">
        <v>401</v>
      </c>
      <c r="U152" s="26">
        <v>220</v>
      </c>
      <c r="V152" s="26">
        <v>158</v>
      </c>
      <c r="W152" s="26">
        <v>337</v>
      </c>
      <c r="X152" s="26">
        <v>149</v>
      </c>
      <c r="Y152" s="26">
        <v>261</v>
      </c>
      <c r="Z152" s="26">
        <v>105</v>
      </c>
      <c r="AA152" s="26">
        <v>105</v>
      </c>
      <c r="AB152" s="26">
        <v>410</v>
      </c>
      <c r="AC152" s="26">
        <v>221</v>
      </c>
      <c r="AD152" s="26">
        <v>40</v>
      </c>
      <c r="AE152" s="26">
        <v>175</v>
      </c>
      <c r="AF152" s="26">
        <v>42</v>
      </c>
      <c r="AG152" s="26">
        <v>234</v>
      </c>
      <c r="AH152" s="26">
        <v>198</v>
      </c>
      <c r="AI152" s="26">
        <v>253</v>
      </c>
      <c r="AJ152" s="26">
        <v>834</v>
      </c>
      <c r="AL152" s="2">
        <v>23605</v>
      </c>
      <c r="AM152" s="2">
        <v>17436</v>
      </c>
    </row>
    <row r="153" spans="1:39" x14ac:dyDescent="0.2">
      <c r="A153" t="s">
        <v>171</v>
      </c>
      <c r="B153" s="26">
        <v>686</v>
      </c>
      <c r="C153" s="26">
        <v>1011</v>
      </c>
      <c r="D153" s="26">
        <v>17</v>
      </c>
      <c r="E153" s="26">
        <v>18</v>
      </c>
      <c r="F153" s="26">
        <v>5</v>
      </c>
      <c r="G153" s="26">
        <v>38</v>
      </c>
      <c r="H153" s="26">
        <v>11</v>
      </c>
      <c r="I153" s="26">
        <v>15</v>
      </c>
      <c r="J153" s="26">
        <v>4</v>
      </c>
      <c r="K153" s="26">
        <v>28</v>
      </c>
      <c r="L153" s="26">
        <v>32</v>
      </c>
      <c r="M153" s="26">
        <v>18</v>
      </c>
      <c r="N153" s="26">
        <v>40</v>
      </c>
      <c r="O153" s="26">
        <v>71</v>
      </c>
      <c r="P153" s="26">
        <v>24</v>
      </c>
      <c r="Q153" s="26">
        <v>55</v>
      </c>
      <c r="R153" s="26">
        <v>14</v>
      </c>
      <c r="S153" s="26">
        <v>4</v>
      </c>
      <c r="T153" s="26">
        <v>9</v>
      </c>
      <c r="U153" s="26">
        <v>22</v>
      </c>
      <c r="V153" s="26">
        <v>21</v>
      </c>
      <c r="W153" s="26">
        <v>21</v>
      </c>
      <c r="X153" s="26">
        <v>7</v>
      </c>
      <c r="Y153" s="26">
        <v>70</v>
      </c>
      <c r="Z153" s="26">
        <v>66</v>
      </c>
      <c r="AA153" s="26">
        <v>9</v>
      </c>
      <c r="AB153" s="26">
        <v>111</v>
      </c>
      <c r="AC153" s="26">
        <v>22</v>
      </c>
      <c r="AD153" s="26">
        <v>4</v>
      </c>
      <c r="AE153" s="26">
        <v>90</v>
      </c>
      <c r="AF153" s="26">
        <v>5</v>
      </c>
      <c r="AG153" s="26">
        <v>49</v>
      </c>
      <c r="AH153" s="26">
        <v>46</v>
      </c>
      <c r="AI153" s="26">
        <v>23</v>
      </c>
      <c r="AJ153" s="26">
        <v>42</v>
      </c>
      <c r="AL153" s="2">
        <v>260</v>
      </c>
      <c r="AM153" s="2">
        <v>249</v>
      </c>
    </row>
    <row r="154" spans="1:39" x14ac:dyDescent="0.2">
      <c r="A154" t="s">
        <v>172</v>
      </c>
      <c r="B154" s="26">
        <v>688</v>
      </c>
      <c r="C154" s="26">
        <v>4316</v>
      </c>
      <c r="D154" s="26">
        <v>33</v>
      </c>
      <c r="E154" s="26">
        <v>247</v>
      </c>
      <c r="F154" s="26">
        <v>38</v>
      </c>
      <c r="G154" s="26">
        <v>161</v>
      </c>
      <c r="H154" s="26">
        <v>59</v>
      </c>
      <c r="I154" s="26">
        <v>280</v>
      </c>
      <c r="J154" s="26">
        <v>4</v>
      </c>
      <c r="K154" s="26">
        <v>71</v>
      </c>
      <c r="L154" s="26">
        <v>440</v>
      </c>
      <c r="M154" s="26">
        <v>105</v>
      </c>
      <c r="N154" s="26">
        <v>76</v>
      </c>
      <c r="O154" s="26">
        <v>77</v>
      </c>
      <c r="P154" s="26">
        <v>299</v>
      </c>
      <c r="Q154" s="26">
        <v>156</v>
      </c>
      <c r="R154" s="26">
        <v>50</v>
      </c>
      <c r="S154" s="26">
        <v>28</v>
      </c>
      <c r="T154" s="26">
        <v>83</v>
      </c>
      <c r="U154" s="26">
        <v>132</v>
      </c>
      <c r="V154" s="26">
        <v>139</v>
      </c>
      <c r="W154" s="26">
        <v>308</v>
      </c>
      <c r="X154" s="26">
        <v>79</v>
      </c>
      <c r="Y154" s="26">
        <v>107</v>
      </c>
      <c r="Z154" s="26">
        <v>89</v>
      </c>
      <c r="AA154" s="26">
        <v>89</v>
      </c>
      <c r="AB154" s="26">
        <v>71</v>
      </c>
      <c r="AC154" s="26">
        <v>48</v>
      </c>
      <c r="AD154" s="26">
        <v>118</v>
      </c>
      <c r="AE154" s="26">
        <v>138</v>
      </c>
      <c r="AF154" s="26">
        <v>48</v>
      </c>
      <c r="AG154" s="26">
        <v>108</v>
      </c>
      <c r="AH154" s="26">
        <v>50</v>
      </c>
      <c r="AI154" s="26">
        <v>233</v>
      </c>
      <c r="AJ154" s="26">
        <v>352</v>
      </c>
      <c r="AL154" s="2">
        <v>1976</v>
      </c>
      <c r="AM154" s="2">
        <v>4680</v>
      </c>
    </row>
    <row r="155" spans="1:39" x14ac:dyDescent="0.2">
      <c r="A155" t="s">
        <v>173</v>
      </c>
      <c r="B155" s="26">
        <v>690</v>
      </c>
      <c r="C155" s="26">
        <v>1718</v>
      </c>
      <c r="D155" s="26">
        <v>18</v>
      </c>
      <c r="E155" s="26">
        <v>44</v>
      </c>
      <c r="F155" s="26">
        <v>11</v>
      </c>
      <c r="G155" s="26">
        <v>56</v>
      </c>
      <c r="H155" s="26">
        <v>26</v>
      </c>
      <c r="I155" s="26">
        <v>14</v>
      </c>
      <c r="J155" s="26">
        <v>0</v>
      </c>
      <c r="K155" s="26">
        <v>86</v>
      </c>
      <c r="L155" s="26">
        <v>95</v>
      </c>
      <c r="M155" s="26">
        <v>52</v>
      </c>
      <c r="N155" s="26">
        <v>49</v>
      </c>
      <c r="O155" s="26">
        <v>35</v>
      </c>
      <c r="P155" s="26">
        <v>32</v>
      </c>
      <c r="Q155" s="26">
        <v>62</v>
      </c>
      <c r="R155" s="26">
        <v>27</v>
      </c>
      <c r="S155" s="26">
        <v>26</v>
      </c>
      <c r="T155" s="26">
        <v>92</v>
      </c>
      <c r="U155" s="26">
        <v>311</v>
      </c>
      <c r="V155" s="26">
        <v>51</v>
      </c>
      <c r="W155" s="26">
        <v>34</v>
      </c>
      <c r="X155" s="26">
        <v>36</v>
      </c>
      <c r="Y155" s="26">
        <v>44</v>
      </c>
      <c r="Z155" s="26">
        <v>84</v>
      </c>
      <c r="AA155" s="26">
        <v>35</v>
      </c>
      <c r="AB155" s="26">
        <v>49</v>
      </c>
      <c r="AC155" s="26">
        <v>44</v>
      </c>
      <c r="AD155" s="26">
        <v>39</v>
      </c>
      <c r="AE155" s="26">
        <v>37</v>
      </c>
      <c r="AF155" s="26">
        <v>19</v>
      </c>
      <c r="AG155" s="26">
        <v>20</v>
      </c>
      <c r="AH155" s="26">
        <v>85</v>
      </c>
      <c r="AI155" s="26">
        <v>49</v>
      </c>
      <c r="AJ155" s="26">
        <v>56</v>
      </c>
      <c r="AL155" s="2">
        <v>1168</v>
      </c>
      <c r="AM155" s="2">
        <v>1648</v>
      </c>
    </row>
    <row r="156" spans="1:39" x14ac:dyDescent="0.2">
      <c r="A156" t="s">
        <v>174</v>
      </c>
      <c r="B156" s="26">
        <v>694</v>
      </c>
      <c r="C156" s="26">
        <v>17245</v>
      </c>
      <c r="D156" s="26">
        <v>475</v>
      </c>
      <c r="E156" s="26">
        <v>428</v>
      </c>
      <c r="F156" s="26">
        <v>459</v>
      </c>
      <c r="G156" s="26">
        <v>506</v>
      </c>
      <c r="H156" s="26">
        <v>356</v>
      </c>
      <c r="I156" s="26">
        <v>272</v>
      </c>
      <c r="J156" s="26">
        <v>1</v>
      </c>
      <c r="K156" s="26">
        <v>870</v>
      </c>
      <c r="L156" s="26">
        <v>200</v>
      </c>
      <c r="M156" s="26">
        <v>478</v>
      </c>
      <c r="N156" s="26">
        <v>812</v>
      </c>
      <c r="O156" s="26">
        <v>862</v>
      </c>
      <c r="P156" s="26">
        <v>207</v>
      </c>
      <c r="Q156" s="26">
        <v>454</v>
      </c>
      <c r="R156" s="26">
        <v>96</v>
      </c>
      <c r="S156" s="26">
        <v>117</v>
      </c>
      <c r="T156" s="26">
        <v>136</v>
      </c>
      <c r="U156" s="26">
        <v>135</v>
      </c>
      <c r="V156" s="26">
        <v>209</v>
      </c>
      <c r="W156" s="26">
        <v>119</v>
      </c>
      <c r="X156" s="26">
        <v>43</v>
      </c>
      <c r="Y156" s="26">
        <v>1269</v>
      </c>
      <c r="Z156" s="26">
        <v>1434</v>
      </c>
      <c r="AA156" s="26">
        <v>247</v>
      </c>
      <c r="AB156" s="26">
        <v>824</v>
      </c>
      <c r="AC156" s="26">
        <v>195</v>
      </c>
      <c r="AD156" s="26">
        <v>61</v>
      </c>
      <c r="AE156" s="26">
        <v>4701</v>
      </c>
      <c r="AF156" s="26">
        <v>173</v>
      </c>
      <c r="AG156" s="26">
        <v>241</v>
      </c>
      <c r="AH156" s="26">
        <v>321</v>
      </c>
      <c r="AI156" s="26">
        <v>324</v>
      </c>
      <c r="AJ156" s="26">
        <v>220</v>
      </c>
      <c r="AL156" s="2">
        <v>1861</v>
      </c>
      <c r="AM156" s="2">
        <v>1582</v>
      </c>
    </row>
    <row r="157" spans="1:39" x14ac:dyDescent="0.2">
      <c r="A157" t="s">
        <v>175</v>
      </c>
      <c r="B157" s="26">
        <v>702</v>
      </c>
      <c r="C157" s="26">
        <v>10110</v>
      </c>
      <c r="D157" s="26">
        <v>61</v>
      </c>
      <c r="E157" s="26">
        <v>325</v>
      </c>
      <c r="F157" s="26">
        <v>99</v>
      </c>
      <c r="G157" s="26">
        <v>182</v>
      </c>
      <c r="H157" s="26">
        <v>231</v>
      </c>
      <c r="I157" s="26">
        <v>884</v>
      </c>
      <c r="J157" s="26">
        <v>33</v>
      </c>
      <c r="K157" s="26">
        <v>323</v>
      </c>
      <c r="L157" s="26">
        <v>554</v>
      </c>
      <c r="M157" s="26">
        <v>126</v>
      </c>
      <c r="N157" s="26">
        <v>199</v>
      </c>
      <c r="O157" s="26">
        <v>194</v>
      </c>
      <c r="P157" s="26">
        <v>391</v>
      </c>
      <c r="Q157" s="26">
        <v>204</v>
      </c>
      <c r="R157" s="26">
        <v>168</v>
      </c>
      <c r="S157" s="26">
        <v>70</v>
      </c>
      <c r="T157" s="26">
        <v>368</v>
      </c>
      <c r="U157" s="26">
        <v>392</v>
      </c>
      <c r="V157" s="26">
        <v>311</v>
      </c>
      <c r="W157" s="26">
        <v>705</v>
      </c>
      <c r="X157" s="26">
        <v>211</v>
      </c>
      <c r="Y157" s="26">
        <v>399</v>
      </c>
      <c r="Z157" s="26">
        <v>236</v>
      </c>
      <c r="AA157" s="26">
        <v>244</v>
      </c>
      <c r="AB157" s="26">
        <v>300</v>
      </c>
      <c r="AC157" s="26">
        <v>320</v>
      </c>
      <c r="AD157" s="26">
        <v>347</v>
      </c>
      <c r="AE157" s="26">
        <v>398</v>
      </c>
      <c r="AF157" s="26">
        <v>146</v>
      </c>
      <c r="AG157" s="26">
        <v>420</v>
      </c>
      <c r="AH157" s="26">
        <v>92</v>
      </c>
      <c r="AI157" s="26">
        <v>456</v>
      </c>
      <c r="AJ157" s="26">
        <v>721</v>
      </c>
      <c r="AL157" s="2">
        <v>187</v>
      </c>
      <c r="AM157" s="2">
        <v>73</v>
      </c>
    </row>
    <row r="158" spans="1:39" x14ac:dyDescent="0.2">
      <c r="A158" t="s">
        <v>176</v>
      </c>
      <c r="B158" s="26">
        <v>703</v>
      </c>
      <c r="C158" s="26">
        <v>12800</v>
      </c>
      <c r="D158" s="26">
        <v>100</v>
      </c>
      <c r="E158" s="26">
        <v>1658</v>
      </c>
      <c r="F158" s="26">
        <v>138</v>
      </c>
      <c r="G158" s="26">
        <v>605</v>
      </c>
      <c r="H158" s="26">
        <v>192</v>
      </c>
      <c r="I158" s="26">
        <v>269</v>
      </c>
      <c r="J158" s="26">
        <v>3</v>
      </c>
      <c r="K158" s="26">
        <v>439</v>
      </c>
      <c r="L158" s="26">
        <v>613</v>
      </c>
      <c r="M158" s="26">
        <v>381</v>
      </c>
      <c r="N158" s="26">
        <v>344</v>
      </c>
      <c r="O158" s="26">
        <v>236</v>
      </c>
      <c r="P158" s="26">
        <v>293</v>
      </c>
      <c r="Q158" s="26">
        <v>592</v>
      </c>
      <c r="R158" s="26">
        <v>303</v>
      </c>
      <c r="S158" s="26">
        <v>68</v>
      </c>
      <c r="T158" s="26">
        <v>235</v>
      </c>
      <c r="U158" s="26">
        <v>514</v>
      </c>
      <c r="V158" s="26">
        <v>238</v>
      </c>
      <c r="W158" s="26">
        <v>151</v>
      </c>
      <c r="X158" s="26">
        <v>273</v>
      </c>
      <c r="Y158" s="26">
        <v>490</v>
      </c>
      <c r="Z158" s="26">
        <v>289</v>
      </c>
      <c r="AA158" s="26">
        <v>425</v>
      </c>
      <c r="AB158" s="26">
        <v>714</v>
      </c>
      <c r="AC158" s="26">
        <v>189</v>
      </c>
      <c r="AD158" s="26">
        <v>273</v>
      </c>
      <c r="AE158" s="26">
        <v>411</v>
      </c>
      <c r="AF158" s="26">
        <v>141</v>
      </c>
      <c r="AG158" s="26">
        <v>318</v>
      </c>
      <c r="AH158" s="26">
        <v>991</v>
      </c>
      <c r="AI158" s="26">
        <v>643</v>
      </c>
      <c r="AJ158" s="26">
        <v>271</v>
      </c>
      <c r="AL158" s="2">
        <v>906</v>
      </c>
      <c r="AM158" s="2">
        <v>669</v>
      </c>
    </row>
    <row r="159" spans="1:39" x14ac:dyDescent="0.2">
      <c r="A159" t="s">
        <v>178</v>
      </c>
      <c r="B159" s="26">
        <v>705</v>
      </c>
      <c r="C159" s="26">
        <v>830</v>
      </c>
      <c r="D159" s="26">
        <v>5</v>
      </c>
      <c r="E159" s="26">
        <v>38</v>
      </c>
      <c r="F159" s="26">
        <v>5</v>
      </c>
      <c r="G159" s="26">
        <v>34</v>
      </c>
      <c r="H159" s="26">
        <v>8</v>
      </c>
      <c r="I159" s="26">
        <v>50</v>
      </c>
      <c r="J159" s="26">
        <v>1</v>
      </c>
      <c r="K159" s="26">
        <v>23</v>
      </c>
      <c r="L159" s="26">
        <v>33</v>
      </c>
      <c r="M159" s="26">
        <v>10</v>
      </c>
      <c r="N159" s="26">
        <v>5</v>
      </c>
      <c r="O159" s="26">
        <v>36</v>
      </c>
      <c r="P159" s="26">
        <v>32</v>
      </c>
      <c r="Q159" s="26">
        <v>44</v>
      </c>
      <c r="R159" s="26">
        <v>6</v>
      </c>
      <c r="S159" s="26">
        <v>3</v>
      </c>
      <c r="T159" s="26">
        <v>7</v>
      </c>
      <c r="U159" s="26">
        <v>26</v>
      </c>
      <c r="V159" s="26">
        <v>29</v>
      </c>
      <c r="W159" s="26">
        <v>47</v>
      </c>
      <c r="X159" s="26">
        <v>9</v>
      </c>
      <c r="Y159" s="26">
        <v>52</v>
      </c>
      <c r="Z159" s="26">
        <v>11</v>
      </c>
      <c r="AA159" s="26">
        <v>19</v>
      </c>
      <c r="AB159" s="26">
        <v>7</v>
      </c>
      <c r="AC159" s="26">
        <v>11</v>
      </c>
      <c r="AD159" s="26">
        <v>23</v>
      </c>
      <c r="AE159" s="26">
        <v>48</v>
      </c>
      <c r="AF159" s="26">
        <v>14</v>
      </c>
      <c r="AG159" s="26">
        <v>59</v>
      </c>
      <c r="AH159" s="26">
        <v>22</v>
      </c>
      <c r="AI159" s="26">
        <v>43</v>
      </c>
      <c r="AJ159" s="26">
        <v>70</v>
      </c>
      <c r="AL159" s="2">
        <v>276</v>
      </c>
      <c r="AM159" s="2">
        <v>230</v>
      </c>
    </row>
    <row r="160" spans="1:39" x14ac:dyDescent="0.2">
      <c r="A160" t="s">
        <v>179</v>
      </c>
      <c r="B160" s="26">
        <v>706</v>
      </c>
      <c r="C160" s="26">
        <v>65333</v>
      </c>
      <c r="D160" s="26">
        <v>1188</v>
      </c>
      <c r="E160" s="26">
        <v>2345</v>
      </c>
      <c r="F160" s="26">
        <v>118</v>
      </c>
      <c r="G160" s="26">
        <v>6855</v>
      </c>
      <c r="H160" s="26">
        <v>288</v>
      </c>
      <c r="I160" s="26">
        <v>2879</v>
      </c>
      <c r="J160" s="26">
        <v>2</v>
      </c>
      <c r="K160" s="26">
        <v>1038</v>
      </c>
      <c r="L160" s="26">
        <v>6468</v>
      </c>
      <c r="M160" s="26">
        <v>3297</v>
      </c>
      <c r="N160" s="26">
        <v>1742</v>
      </c>
      <c r="O160" s="26">
        <v>1401</v>
      </c>
      <c r="P160" s="26">
        <v>2701</v>
      </c>
      <c r="Q160" s="26">
        <v>3325</v>
      </c>
      <c r="R160" s="26">
        <v>2241</v>
      </c>
      <c r="S160" s="26">
        <v>39</v>
      </c>
      <c r="T160" s="26">
        <v>3130</v>
      </c>
      <c r="U160" s="26">
        <v>2707</v>
      </c>
      <c r="V160" s="26">
        <v>2518</v>
      </c>
      <c r="W160" s="26">
        <v>784</v>
      </c>
      <c r="X160" s="26">
        <v>110</v>
      </c>
      <c r="Y160" s="26">
        <v>2492</v>
      </c>
      <c r="Z160" s="26">
        <v>1098</v>
      </c>
      <c r="AA160" s="26">
        <v>486</v>
      </c>
      <c r="AB160" s="26">
        <v>3924</v>
      </c>
      <c r="AC160" s="26">
        <v>1724</v>
      </c>
      <c r="AD160" s="26">
        <v>85</v>
      </c>
      <c r="AE160" s="26">
        <v>1607</v>
      </c>
      <c r="AF160" s="26">
        <v>91</v>
      </c>
      <c r="AG160" s="26">
        <v>2925</v>
      </c>
      <c r="AH160" s="26">
        <v>2364</v>
      </c>
      <c r="AI160" s="26">
        <v>2415</v>
      </c>
      <c r="AJ160" s="26">
        <v>946</v>
      </c>
      <c r="AL160" s="2">
        <v>254</v>
      </c>
      <c r="AM160" s="2">
        <v>273</v>
      </c>
    </row>
    <row r="161" spans="1:39" x14ac:dyDescent="0.2">
      <c r="A161" t="s">
        <v>180</v>
      </c>
      <c r="B161" s="26">
        <v>710</v>
      </c>
      <c r="C161" s="26">
        <v>57765</v>
      </c>
      <c r="D161" s="26">
        <v>383</v>
      </c>
      <c r="E161" s="26">
        <v>3518</v>
      </c>
      <c r="F161" s="26">
        <v>610</v>
      </c>
      <c r="G161" s="26">
        <v>1123</v>
      </c>
      <c r="H161" s="26">
        <v>1801</v>
      </c>
      <c r="I161" s="26">
        <v>2304</v>
      </c>
      <c r="J161" s="26">
        <v>73</v>
      </c>
      <c r="K161" s="26">
        <v>1616</v>
      </c>
      <c r="L161" s="26">
        <v>2064</v>
      </c>
      <c r="M161" s="26">
        <v>898</v>
      </c>
      <c r="N161" s="26">
        <v>1356</v>
      </c>
      <c r="O161" s="26">
        <v>969</v>
      </c>
      <c r="P161" s="26">
        <v>1748</v>
      </c>
      <c r="Q161" s="26">
        <v>1553</v>
      </c>
      <c r="R161" s="26">
        <v>1074</v>
      </c>
      <c r="S161" s="26">
        <v>621</v>
      </c>
      <c r="T161" s="26">
        <v>1074</v>
      </c>
      <c r="U161" s="26">
        <v>1325</v>
      </c>
      <c r="V161" s="26">
        <v>1115</v>
      </c>
      <c r="W161" s="26">
        <v>1345</v>
      </c>
      <c r="X161" s="26">
        <v>1988</v>
      </c>
      <c r="Y161" s="26">
        <v>2167</v>
      </c>
      <c r="Z161" s="26">
        <v>1441</v>
      </c>
      <c r="AA161" s="26">
        <v>5660</v>
      </c>
      <c r="AB161" s="26">
        <v>1142</v>
      </c>
      <c r="AC161" s="26">
        <v>1141</v>
      </c>
      <c r="AD161" s="26">
        <v>2671</v>
      </c>
      <c r="AE161" s="26">
        <v>2058</v>
      </c>
      <c r="AF161" s="26">
        <v>1616</v>
      </c>
      <c r="AG161" s="26">
        <v>1481</v>
      </c>
      <c r="AH161" s="26">
        <v>1485</v>
      </c>
      <c r="AI161" s="26">
        <v>6468</v>
      </c>
      <c r="AJ161" s="26">
        <v>1877</v>
      </c>
      <c r="AL161" s="2">
        <v>13087</v>
      </c>
      <c r="AM161" s="2">
        <v>31761</v>
      </c>
    </row>
    <row r="162" spans="1:39" x14ac:dyDescent="0.2">
      <c r="A162" s="2" t="s">
        <v>217</v>
      </c>
      <c r="B162" s="26">
        <v>911</v>
      </c>
      <c r="C162" s="26">
        <v>35880</v>
      </c>
      <c r="D162" s="26">
        <v>215</v>
      </c>
      <c r="E162" s="26">
        <v>1086</v>
      </c>
      <c r="F162" s="26">
        <v>232</v>
      </c>
      <c r="G162" s="26">
        <v>1447</v>
      </c>
      <c r="H162" s="26">
        <v>500</v>
      </c>
      <c r="I162" s="26">
        <v>1712</v>
      </c>
      <c r="J162" s="26">
        <v>73</v>
      </c>
      <c r="K162" s="26">
        <v>740</v>
      </c>
      <c r="L162" s="26">
        <v>1270</v>
      </c>
      <c r="M162" s="26">
        <v>541</v>
      </c>
      <c r="N162" s="26">
        <v>590</v>
      </c>
      <c r="O162" s="26">
        <v>1659</v>
      </c>
      <c r="P162" s="26">
        <v>1853</v>
      </c>
      <c r="Q162" s="26">
        <v>1703</v>
      </c>
      <c r="R162" s="26">
        <v>412</v>
      </c>
      <c r="S162" s="26">
        <v>233</v>
      </c>
      <c r="T162" s="26">
        <v>500</v>
      </c>
      <c r="U162" s="26">
        <v>786</v>
      </c>
      <c r="V162" s="26">
        <v>1588</v>
      </c>
      <c r="W162" s="26">
        <v>2690</v>
      </c>
      <c r="X162" s="26">
        <v>527</v>
      </c>
      <c r="Y162" s="26">
        <v>2130</v>
      </c>
      <c r="Z162" s="26">
        <v>949</v>
      </c>
      <c r="AA162" s="26">
        <v>704</v>
      </c>
      <c r="AB162" s="26">
        <v>751</v>
      </c>
      <c r="AC162" s="26">
        <v>361</v>
      </c>
      <c r="AD162" s="26">
        <v>677</v>
      </c>
      <c r="AE162" s="26">
        <v>1902</v>
      </c>
      <c r="AF162" s="26">
        <v>387</v>
      </c>
      <c r="AG162" s="26">
        <v>2025</v>
      </c>
      <c r="AH162" s="26">
        <v>753</v>
      </c>
      <c r="AI162" s="26">
        <v>1774</v>
      </c>
      <c r="AJ162" s="26">
        <v>3110</v>
      </c>
      <c r="AL162" s="2">
        <v>253</v>
      </c>
      <c r="AM162" s="2">
        <v>178</v>
      </c>
    </row>
    <row r="163" spans="1:39" x14ac:dyDescent="0.2">
      <c r="A163" t="s">
        <v>67</v>
      </c>
      <c r="B163" s="26">
        <v>144</v>
      </c>
      <c r="C163" s="26">
        <v>84542</v>
      </c>
      <c r="D163" s="26">
        <v>980</v>
      </c>
      <c r="E163" s="26">
        <v>2810</v>
      </c>
      <c r="F163" s="26">
        <v>998</v>
      </c>
      <c r="G163" s="26">
        <v>7702</v>
      </c>
      <c r="H163" s="26">
        <v>1200</v>
      </c>
      <c r="I163" s="26">
        <v>459</v>
      </c>
      <c r="J163" s="26">
        <v>7</v>
      </c>
      <c r="K163" s="26">
        <v>5270</v>
      </c>
      <c r="L163" s="26">
        <v>6687</v>
      </c>
      <c r="M163" s="26">
        <v>2383</v>
      </c>
      <c r="N163" s="26">
        <v>1382</v>
      </c>
      <c r="O163" s="26">
        <v>171</v>
      </c>
      <c r="P163" s="26">
        <v>308</v>
      </c>
      <c r="Q163" s="26">
        <v>587</v>
      </c>
      <c r="R163" s="26">
        <v>10392</v>
      </c>
      <c r="S163" s="26">
        <v>413</v>
      </c>
      <c r="T163" s="26">
        <v>4290</v>
      </c>
      <c r="U163" s="26">
        <v>2660</v>
      </c>
      <c r="V163" s="26">
        <v>282</v>
      </c>
      <c r="W163" s="26">
        <v>335</v>
      </c>
      <c r="X163" s="26">
        <v>3510</v>
      </c>
      <c r="Y163" s="26">
        <v>512</v>
      </c>
      <c r="Z163" s="26">
        <v>3548</v>
      </c>
      <c r="AA163" s="26">
        <v>6327</v>
      </c>
      <c r="AB163" s="26">
        <v>5052</v>
      </c>
      <c r="AC163" s="26">
        <v>7248</v>
      </c>
      <c r="AD163" s="26">
        <v>509</v>
      </c>
      <c r="AE163" s="26">
        <v>428</v>
      </c>
      <c r="AF163" s="26">
        <v>3386</v>
      </c>
      <c r="AG163" s="26">
        <v>264</v>
      </c>
      <c r="AH163" s="26">
        <v>2472</v>
      </c>
      <c r="AI163" s="26">
        <v>1477</v>
      </c>
      <c r="AJ163" s="26">
        <v>493</v>
      </c>
      <c r="AL163" s="2">
        <v>116</v>
      </c>
      <c r="AM163" s="2">
        <v>86</v>
      </c>
    </row>
    <row r="164" spans="1:39" x14ac:dyDescent="0.2">
      <c r="A164" s="2" t="s">
        <v>280</v>
      </c>
      <c r="B164" s="26">
        <v>654</v>
      </c>
      <c r="C164" s="26">
        <v>356</v>
      </c>
      <c r="D164" s="26">
        <v>2</v>
      </c>
      <c r="E164" s="26">
        <v>17</v>
      </c>
      <c r="F164" s="26">
        <v>5</v>
      </c>
      <c r="G164" s="26">
        <v>24</v>
      </c>
      <c r="H164" s="26">
        <v>8</v>
      </c>
      <c r="I164" s="26">
        <v>19</v>
      </c>
      <c r="J164" s="26">
        <v>0</v>
      </c>
      <c r="K164" s="26">
        <v>19</v>
      </c>
      <c r="L164" s="26">
        <v>19</v>
      </c>
      <c r="M164" s="26">
        <v>3</v>
      </c>
      <c r="N164" s="26">
        <v>4</v>
      </c>
      <c r="O164" s="26">
        <v>5</v>
      </c>
      <c r="P164" s="26">
        <v>33</v>
      </c>
      <c r="Q164" s="26">
        <v>5</v>
      </c>
      <c r="R164" s="26">
        <v>20</v>
      </c>
      <c r="S164" s="26">
        <v>4</v>
      </c>
      <c r="T164" s="26">
        <v>13</v>
      </c>
      <c r="U164" s="26">
        <v>7</v>
      </c>
      <c r="V164" s="26">
        <v>8</v>
      </c>
      <c r="W164" s="26">
        <v>16</v>
      </c>
      <c r="X164" s="26">
        <v>4</v>
      </c>
      <c r="Y164" s="26">
        <v>9</v>
      </c>
      <c r="Z164" s="26">
        <v>11</v>
      </c>
      <c r="AA164" s="26">
        <v>6</v>
      </c>
      <c r="AB164" s="26">
        <v>2</v>
      </c>
      <c r="AC164" s="26">
        <v>5</v>
      </c>
      <c r="AD164" s="26">
        <v>7</v>
      </c>
      <c r="AE164" s="26">
        <v>17</v>
      </c>
      <c r="AF164" s="26">
        <v>14</v>
      </c>
      <c r="AG164" s="26">
        <v>4</v>
      </c>
      <c r="AH164" s="26">
        <v>16</v>
      </c>
      <c r="AI164" s="26">
        <v>10</v>
      </c>
      <c r="AJ164" s="26">
        <v>20</v>
      </c>
      <c r="AL164" s="2">
        <v>191</v>
      </c>
      <c r="AM164" s="2">
        <v>109</v>
      </c>
    </row>
    <row r="165" spans="1:39" x14ac:dyDescent="0.2">
      <c r="A165" t="s">
        <v>166</v>
      </c>
      <c r="B165" s="26">
        <v>659</v>
      </c>
      <c r="C165" s="26">
        <v>1186</v>
      </c>
      <c r="D165" s="26">
        <v>8</v>
      </c>
      <c r="E165" s="26">
        <v>38</v>
      </c>
      <c r="F165" s="26">
        <v>15</v>
      </c>
      <c r="G165" s="26">
        <v>147</v>
      </c>
      <c r="H165" s="26">
        <v>12</v>
      </c>
      <c r="I165" s="26">
        <v>17</v>
      </c>
      <c r="J165" s="26">
        <v>0</v>
      </c>
      <c r="K165" s="26">
        <v>52</v>
      </c>
      <c r="L165" s="26">
        <v>60</v>
      </c>
      <c r="M165" s="26">
        <v>62</v>
      </c>
      <c r="N165" s="26">
        <v>27</v>
      </c>
      <c r="O165" s="26">
        <v>71</v>
      </c>
      <c r="P165" s="26">
        <v>37</v>
      </c>
      <c r="Q165" s="26">
        <v>61</v>
      </c>
      <c r="R165" s="26">
        <v>39</v>
      </c>
      <c r="S165" s="26">
        <v>15</v>
      </c>
      <c r="T165" s="26">
        <v>19</v>
      </c>
      <c r="U165" s="26">
        <v>11</v>
      </c>
      <c r="V165" s="26">
        <v>33</v>
      </c>
      <c r="W165" s="26">
        <v>22</v>
      </c>
      <c r="X165" s="26">
        <v>2</v>
      </c>
      <c r="Y165" s="26">
        <v>73</v>
      </c>
      <c r="Z165" s="26">
        <v>55</v>
      </c>
      <c r="AA165" s="26">
        <v>16</v>
      </c>
      <c r="AB165" s="26">
        <v>50</v>
      </c>
      <c r="AC165" s="26">
        <v>45</v>
      </c>
      <c r="AD165" s="26">
        <v>6</v>
      </c>
      <c r="AE165" s="26">
        <v>46</v>
      </c>
      <c r="AF165" s="26">
        <v>4</v>
      </c>
      <c r="AG165" s="26">
        <v>18</v>
      </c>
      <c r="AH165" s="26">
        <v>84</v>
      </c>
      <c r="AI165" s="26">
        <v>19</v>
      </c>
      <c r="AJ165" s="26">
        <v>22</v>
      </c>
      <c r="AL165" s="2">
        <v>155</v>
      </c>
      <c r="AM165" s="2">
        <v>132</v>
      </c>
    </row>
    <row r="166" spans="1:39" x14ac:dyDescent="0.2">
      <c r="A166" t="s">
        <v>167</v>
      </c>
      <c r="B166" s="26">
        <v>662</v>
      </c>
      <c r="C166" s="26">
        <v>7145</v>
      </c>
      <c r="D166" s="26">
        <v>216</v>
      </c>
      <c r="E166" s="26">
        <v>79</v>
      </c>
      <c r="F166" s="26">
        <v>33</v>
      </c>
      <c r="G166" s="26">
        <v>482</v>
      </c>
      <c r="H166" s="26">
        <v>71</v>
      </c>
      <c r="I166" s="26">
        <v>38</v>
      </c>
      <c r="J166" s="26">
        <v>2</v>
      </c>
      <c r="K166" s="26">
        <v>204</v>
      </c>
      <c r="L166" s="26">
        <v>124</v>
      </c>
      <c r="M166" s="26">
        <v>226</v>
      </c>
      <c r="N166" s="26">
        <v>124</v>
      </c>
      <c r="O166" s="26">
        <v>749</v>
      </c>
      <c r="P166" s="26">
        <v>105</v>
      </c>
      <c r="Q166" s="26">
        <v>262</v>
      </c>
      <c r="R166" s="26">
        <v>83</v>
      </c>
      <c r="S166" s="26">
        <v>85</v>
      </c>
      <c r="T166" s="26">
        <v>41</v>
      </c>
      <c r="U166" s="26">
        <v>34</v>
      </c>
      <c r="V166" s="26">
        <v>249</v>
      </c>
      <c r="W166" s="26">
        <v>101</v>
      </c>
      <c r="X166" s="26">
        <v>11</v>
      </c>
      <c r="Y166" s="26">
        <v>219</v>
      </c>
      <c r="Z166" s="26">
        <v>442</v>
      </c>
      <c r="AA166" s="26">
        <v>62</v>
      </c>
      <c r="AB166" s="26">
        <v>814</v>
      </c>
      <c r="AC166" s="26">
        <v>355</v>
      </c>
      <c r="AD166" s="26">
        <v>17</v>
      </c>
      <c r="AE166" s="26">
        <v>473</v>
      </c>
      <c r="AF166" s="26">
        <v>30</v>
      </c>
      <c r="AG166" s="26">
        <v>418</v>
      </c>
      <c r="AH166" s="26">
        <v>486</v>
      </c>
      <c r="AI166" s="26">
        <v>135</v>
      </c>
      <c r="AJ166" s="26">
        <v>375</v>
      </c>
      <c r="AL166" s="2">
        <v>2044</v>
      </c>
      <c r="AM166" s="2">
        <v>1257</v>
      </c>
    </row>
    <row r="167" spans="1:39" x14ac:dyDescent="0.2">
      <c r="A167" t="s">
        <v>168</v>
      </c>
      <c r="B167" s="26">
        <v>670</v>
      </c>
      <c r="C167" s="26">
        <v>3021</v>
      </c>
      <c r="D167" s="26">
        <v>88</v>
      </c>
      <c r="E167" s="26">
        <v>43</v>
      </c>
      <c r="F167" s="26">
        <v>17</v>
      </c>
      <c r="G167" s="26">
        <v>132</v>
      </c>
      <c r="H167" s="26">
        <v>51</v>
      </c>
      <c r="I167" s="26">
        <v>31</v>
      </c>
      <c r="J167" s="26">
        <v>3</v>
      </c>
      <c r="K167" s="26">
        <v>294</v>
      </c>
      <c r="L167" s="26">
        <v>99</v>
      </c>
      <c r="M167" s="26">
        <v>225</v>
      </c>
      <c r="N167" s="26">
        <v>48</v>
      </c>
      <c r="O167" s="26">
        <v>308</v>
      </c>
      <c r="P167" s="26">
        <v>51</v>
      </c>
      <c r="Q167" s="26">
        <v>220</v>
      </c>
      <c r="R167" s="26">
        <v>36</v>
      </c>
      <c r="S167" s="26">
        <v>94</v>
      </c>
      <c r="T167" s="26">
        <v>31</v>
      </c>
      <c r="U167" s="26">
        <v>19</v>
      </c>
      <c r="V167" s="26">
        <v>93</v>
      </c>
      <c r="W167" s="26">
        <v>23</v>
      </c>
      <c r="X167" s="26">
        <v>4</v>
      </c>
      <c r="Y167" s="26">
        <v>101</v>
      </c>
      <c r="Z167" s="26">
        <v>151</v>
      </c>
      <c r="AA167" s="26">
        <v>32</v>
      </c>
      <c r="AB167" s="26">
        <v>173</v>
      </c>
      <c r="AC167" s="26">
        <v>104</v>
      </c>
      <c r="AD167" s="26">
        <v>7</v>
      </c>
      <c r="AE167" s="26">
        <v>75</v>
      </c>
      <c r="AF167" s="26">
        <v>15</v>
      </c>
      <c r="AG167" s="26">
        <v>44</v>
      </c>
      <c r="AH167" s="26">
        <v>294</v>
      </c>
      <c r="AI167" s="26">
        <v>85</v>
      </c>
      <c r="AJ167" s="26">
        <v>30</v>
      </c>
      <c r="AL167" s="2">
        <v>21545</v>
      </c>
      <c r="AM167" s="2">
        <v>22654</v>
      </c>
    </row>
    <row r="168" spans="1:39" x14ac:dyDescent="0.2">
      <c r="A168" t="s">
        <v>182</v>
      </c>
      <c r="B168" s="26">
        <v>729</v>
      </c>
      <c r="C168" s="26">
        <v>6945</v>
      </c>
      <c r="D168" s="26">
        <v>71</v>
      </c>
      <c r="E168" s="26">
        <v>327</v>
      </c>
      <c r="F168" s="26">
        <v>19</v>
      </c>
      <c r="G168" s="26">
        <v>721</v>
      </c>
      <c r="H168" s="26">
        <v>46</v>
      </c>
      <c r="I168" s="26">
        <v>375</v>
      </c>
      <c r="J168" s="26">
        <v>5</v>
      </c>
      <c r="K168" s="26">
        <v>116</v>
      </c>
      <c r="L168" s="26">
        <v>385</v>
      </c>
      <c r="M168" s="26">
        <v>168</v>
      </c>
      <c r="N168" s="26">
        <v>57</v>
      </c>
      <c r="O168" s="26">
        <v>126</v>
      </c>
      <c r="P168" s="26">
        <v>355</v>
      </c>
      <c r="Q168" s="26">
        <v>176</v>
      </c>
      <c r="R168" s="26">
        <v>166</v>
      </c>
      <c r="S168" s="26">
        <v>15</v>
      </c>
      <c r="T168" s="26">
        <v>148</v>
      </c>
      <c r="U168" s="26">
        <v>297</v>
      </c>
      <c r="V168" s="26">
        <v>188</v>
      </c>
      <c r="W168" s="26">
        <v>472</v>
      </c>
      <c r="X168" s="26">
        <v>89</v>
      </c>
      <c r="Y168" s="26">
        <v>226</v>
      </c>
      <c r="Z168" s="26">
        <v>92</v>
      </c>
      <c r="AA168" s="26">
        <v>31</v>
      </c>
      <c r="AB168" s="26">
        <v>267</v>
      </c>
      <c r="AC168" s="26">
        <v>85</v>
      </c>
      <c r="AD168" s="26">
        <v>84</v>
      </c>
      <c r="AE168" s="26">
        <v>235</v>
      </c>
      <c r="AF168" s="26">
        <v>36</v>
      </c>
      <c r="AG168" s="26">
        <v>93</v>
      </c>
      <c r="AH168" s="26">
        <v>74</v>
      </c>
      <c r="AI168" s="26">
        <v>175</v>
      </c>
      <c r="AJ168" s="26">
        <v>1225</v>
      </c>
      <c r="AL168" s="2">
        <v>942</v>
      </c>
      <c r="AM168" s="2">
        <v>1190</v>
      </c>
    </row>
    <row r="169" spans="1:39" x14ac:dyDescent="0.2">
      <c r="A169" t="s">
        <v>183</v>
      </c>
      <c r="B169" s="26">
        <v>752</v>
      </c>
      <c r="C169" s="26">
        <v>14747</v>
      </c>
      <c r="D169" s="26">
        <v>58</v>
      </c>
      <c r="E169" s="26">
        <v>501</v>
      </c>
      <c r="F169" s="26">
        <v>59</v>
      </c>
      <c r="G169" s="26">
        <v>645</v>
      </c>
      <c r="H169" s="26">
        <v>208</v>
      </c>
      <c r="I169" s="26">
        <v>895</v>
      </c>
      <c r="J169" s="26">
        <v>40</v>
      </c>
      <c r="K169" s="26">
        <v>182</v>
      </c>
      <c r="L169" s="26">
        <v>555</v>
      </c>
      <c r="M169" s="26">
        <v>228</v>
      </c>
      <c r="N169" s="26">
        <v>266</v>
      </c>
      <c r="O169" s="26">
        <v>768</v>
      </c>
      <c r="P169" s="26">
        <v>705</v>
      </c>
      <c r="Q169" s="26">
        <v>476</v>
      </c>
      <c r="R169" s="26">
        <v>264</v>
      </c>
      <c r="S169" s="26">
        <v>40</v>
      </c>
      <c r="T169" s="26">
        <v>279</v>
      </c>
      <c r="U169" s="26">
        <v>309</v>
      </c>
      <c r="V169" s="26">
        <v>645</v>
      </c>
      <c r="W169" s="26">
        <v>1290</v>
      </c>
      <c r="X169" s="26">
        <v>223</v>
      </c>
      <c r="Y169" s="26">
        <v>519</v>
      </c>
      <c r="Z169" s="26">
        <v>366</v>
      </c>
      <c r="AA169" s="26">
        <v>281</v>
      </c>
      <c r="AB169" s="26">
        <v>203</v>
      </c>
      <c r="AC169" s="26">
        <v>221</v>
      </c>
      <c r="AD169" s="26">
        <v>757</v>
      </c>
      <c r="AE169" s="26">
        <v>537</v>
      </c>
      <c r="AF169" s="26">
        <v>93</v>
      </c>
      <c r="AG169" s="26">
        <v>700</v>
      </c>
      <c r="AH169" s="26">
        <v>200</v>
      </c>
      <c r="AI169" s="26">
        <v>751</v>
      </c>
      <c r="AJ169" s="26">
        <v>1483</v>
      </c>
      <c r="AL169" s="2">
        <v>263</v>
      </c>
      <c r="AM169" s="2">
        <v>262</v>
      </c>
    </row>
    <row r="170" spans="1:39" x14ac:dyDescent="0.2">
      <c r="A170" t="s">
        <v>184</v>
      </c>
      <c r="B170" s="26">
        <v>756</v>
      </c>
      <c r="C170" s="26">
        <v>7416</v>
      </c>
      <c r="D170" s="26">
        <v>17</v>
      </c>
      <c r="E170" s="26">
        <v>462</v>
      </c>
      <c r="F170" s="26">
        <v>42</v>
      </c>
      <c r="G170" s="26">
        <v>169</v>
      </c>
      <c r="H170" s="26">
        <v>140</v>
      </c>
      <c r="I170" s="26">
        <v>478</v>
      </c>
      <c r="J170" s="26">
        <v>18</v>
      </c>
      <c r="K170" s="26">
        <v>119</v>
      </c>
      <c r="L170" s="26">
        <v>219</v>
      </c>
      <c r="M170" s="26">
        <v>83</v>
      </c>
      <c r="N170" s="26">
        <v>101</v>
      </c>
      <c r="O170" s="26">
        <v>469</v>
      </c>
      <c r="P170" s="26">
        <v>306</v>
      </c>
      <c r="Q170" s="26">
        <v>280</v>
      </c>
      <c r="R170" s="26">
        <v>151</v>
      </c>
      <c r="S170" s="26">
        <v>28</v>
      </c>
      <c r="T170" s="26">
        <v>109</v>
      </c>
      <c r="U170" s="26">
        <v>101</v>
      </c>
      <c r="V170" s="26">
        <v>331</v>
      </c>
      <c r="W170" s="26">
        <v>749</v>
      </c>
      <c r="X170" s="26">
        <v>164</v>
      </c>
      <c r="Y170" s="26">
        <v>278</v>
      </c>
      <c r="Z170" s="26">
        <v>179</v>
      </c>
      <c r="AA170" s="26">
        <v>184</v>
      </c>
      <c r="AB170" s="26">
        <v>69</v>
      </c>
      <c r="AC170" s="26">
        <v>101</v>
      </c>
      <c r="AD170" s="26">
        <v>267</v>
      </c>
      <c r="AE170" s="26">
        <v>236</v>
      </c>
      <c r="AF170" s="26">
        <v>79</v>
      </c>
      <c r="AG170" s="26">
        <v>315</v>
      </c>
      <c r="AH170" s="26">
        <v>77</v>
      </c>
      <c r="AI170" s="26">
        <v>377</v>
      </c>
      <c r="AJ170" s="26">
        <v>718</v>
      </c>
      <c r="AL170" s="2">
        <v>3581</v>
      </c>
      <c r="AM170" s="2">
        <v>3690</v>
      </c>
    </row>
    <row r="171" spans="1:39" x14ac:dyDescent="0.2">
      <c r="A171" t="s">
        <v>185</v>
      </c>
      <c r="B171" s="26">
        <v>760</v>
      </c>
      <c r="C171" s="26">
        <v>3915</v>
      </c>
      <c r="D171" s="26">
        <v>29</v>
      </c>
      <c r="E171" s="26">
        <v>200</v>
      </c>
      <c r="F171" s="26">
        <v>18</v>
      </c>
      <c r="G171" s="26">
        <v>345</v>
      </c>
      <c r="H171" s="26">
        <v>66</v>
      </c>
      <c r="I171" s="26">
        <v>114</v>
      </c>
      <c r="J171" s="26">
        <v>4</v>
      </c>
      <c r="K171" s="26">
        <v>44</v>
      </c>
      <c r="L171" s="26">
        <v>621</v>
      </c>
      <c r="M171" s="26">
        <v>90</v>
      </c>
      <c r="N171" s="26">
        <v>27</v>
      </c>
      <c r="O171" s="26">
        <v>62</v>
      </c>
      <c r="P171" s="26">
        <v>225</v>
      </c>
      <c r="Q171" s="26">
        <v>85</v>
      </c>
      <c r="R171" s="26">
        <v>95</v>
      </c>
      <c r="S171" s="26">
        <v>18</v>
      </c>
      <c r="T171" s="26">
        <v>169</v>
      </c>
      <c r="U171" s="26">
        <v>202</v>
      </c>
      <c r="V171" s="26">
        <v>62</v>
      </c>
      <c r="W171" s="26">
        <v>217</v>
      </c>
      <c r="X171" s="26">
        <v>96</v>
      </c>
      <c r="Y171" s="26">
        <v>42</v>
      </c>
      <c r="Z171" s="26">
        <v>66</v>
      </c>
      <c r="AA171" s="26">
        <v>64</v>
      </c>
      <c r="AB171" s="26">
        <v>73</v>
      </c>
      <c r="AC171" s="26">
        <v>60</v>
      </c>
      <c r="AD171" s="26">
        <v>75</v>
      </c>
      <c r="AE171" s="26">
        <v>55</v>
      </c>
      <c r="AF171" s="26">
        <v>28</v>
      </c>
      <c r="AG171" s="26">
        <v>57</v>
      </c>
      <c r="AH171" s="26">
        <v>32</v>
      </c>
      <c r="AI171" s="26">
        <v>91</v>
      </c>
      <c r="AJ171" s="26">
        <v>483</v>
      </c>
      <c r="AL171" s="2">
        <v>662</v>
      </c>
      <c r="AM171" s="2">
        <v>349</v>
      </c>
    </row>
    <row r="172" spans="1:39" x14ac:dyDescent="0.2">
      <c r="A172" t="s">
        <v>71</v>
      </c>
      <c r="B172" s="26">
        <v>158</v>
      </c>
      <c r="C172" s="26">
        <v>3858</v>
      </c>
      <c r="D172" s="26">
        <v>10</v>
      </c>
      <c r="E172" s="26">
        <v>369</v>
      </c>
      <c r="F172" s="26">
        <v>9</v>
      </c>
      <c r="G172" s="26">
        <v>72</v>
      </c>
      <c r="H172" s="26">
        <v>56</v>
      </c>
      <c r="I172" s="26">
        <v>354</v>
      </c>
      <c r="J172" s="26">
        <v>9</v>
      </c>
      <c r="K172" s="26">
        <v>93</v>
      </c>
      <c r="L172" s="26">
        <v>122</v>
      </c>
      <c r="M172" s="26">
        <v>19</v>
      </c>
      <c r="N172" s="26">
        <v>79</v>
      </c>
      <c r="O172" s="26">
        <v>128</v>
      </c>
      <c r="P172" s="26">
        <v>144</v>
      </c>
      <c r="Q172" s="26">
        <v>78</v>
      </c>
      <c r="R172" s="26">
        <v>83</v>
      </c>
      <c r="S172" s="26">
        <v>38</v>
      </c>
      <c r="T172" s="26">
        <v>116</v>
      </c>
      <c r="U172" s="26">
        <v>53</v>
      </c>
      <c r="V172" s="26">
        <v>224</v>
      </c>
      <c r="W172" s="26">
        <v>170</v>
      </c>
      <c r="X172" s="26">
        <v>80</v>
      </c>
      <c r="Y172" s="26">
        <v>112</v>
      </c>
      <c r="Z172" s="26">
        <v>151</v>
      </c>
      <c r="AA172" s="26">
        <v>60</v>
      </c>
      <c r="AB172" s="26">
        <v>89</v>
      </c>
      <c r="AC172" s="26">
        <v>40</v>
      </c>
      <c r="AD172" s="26">
        <v>62</v>
      </c>
      <c r="AE172" s="26">
        <v>233</v>
      </c>
      <c r="AF172" s="26">
        <v>28</v>
      </c>
      <c r="AG172" s="26">
        <v>302</v>
      </c>
      <c r="AH172" s="26">
        <v>39</v>
      </c>
      <c r="AI172" s="26">
        <v>125</v>
      </c>
      <c r="AJ172" s="26">
        <v>311</v>
      </c>
      <c r="AL172" s="2">
        <v>2258</v>
      </c>
      <c r="AM172" s="2">
        <v>2182</v>
      </c>
    </row>
    <row r="173" spans="1:39" x14ac:dyDescent="0.2">
      <c r="A173" t="s">
        <v>186</v>
      </c>
      <c r="B173" s="26">
        <v>762</v>
      </c>
      <c r="C173" s="26">
        <v>212</v>
      </c>
      <c r="D173" s="26">
        <v>0</v>
      </c>
      <c r="E173" s="26">
        <v>8</v>
      </c>
      <c r="F173" s="26">
        <v>6</v>
      </c>
      <c r="G173" s="26">
        <v>1</v>
      </c>
      <c r="H173" s="26">
        <v>1</v>
      </c>
      <c r="I173" s="26">
        <v>4</v>
      </c>
      <c r="J173" s="26">
        <v>3</v>
      </c>
      <c r="K173" s="26">
        <v>4</v>
      </c>
      <c r="L173" s="26">
        <v>6</v>
      </c>
      <c r="M173" s="26">
        <v>7</v>
      </c>
      <c r="N173" s="26">
        <v>7</v>
      </c>
      <c r="O173" s="26">
        <v>0</v>
      </c>
      <c r="P173" s="26">
        <v>23</v>
      </c>
      <c r="Q173" s="26">
        <v>10</v>
      </c>
      <c r="R173" s="26">
        <v>6</v>
      </c>
      <c r="S173" s="26">
        <v>0</v>
      </c>
      <c r="T173" s="26">
        <v>1</v>
      </c>
      <c r="U173" s="26">
        <v>9</v>
      </c>
      <c r="V173" s="26">
        <v>8</v>
      </c>
      <c r="W173" s="26">
        <v>6</v>
      </c>
      <c r="X173" s="26">
        <v>4</v>
      </c>
      <c r="Y173" s="26">
        <v>6</v>
      </c>
      <c r="Z173" s="26">
        <v>2</v>
      </c>
      <c r="AA173" s="26">
        <v>3</v>
      </c>
      <c r="AB173" s="26">
        <v>13</v>
      </c>
      <c r="AC173" s="26">
        <v>2</v>
      </c>
      <c r="AD173" s="26">
        <v>5</v>
      </c>
      <c r="AE173" s="26">
        <v>8</v>
      </c>
      <c r="AF173" s="26">
        <v>5</v>
      </c>
      <c r="AG173" s="26">
        <v>14</v>
      </c>
      <c r="AH173" s="26">
        <v>10</v>
      </c>
      <c r="AI173" s="26">
        <v>7</v>
      </c>
      <c r="AJ173" s="26">
        <v>23</v>
      </c>
      <c r="AL173" s="2">
        <v>2361</v>
      </c>
      <c r="AM173" s="2">
        <v>1955</v>
      </c>
    </row>
    <row r="174" spans="1:39" x14ac:dyDescent="0.2">
      <c r="A174" t="s">
        <v>200</v>
      </c>
      <c r="B174" s="26">
        <v>834</v>
      </c>
      <c r="C174" s="26">
        <v>16156</v>
      </c>
      <c r="D174" s="26">
        <v>286</v>
      </c>
      <c r="E174" s="26">
        <v>1121</v>
      </c>
      <c r="F174" s="26">
        <v>187</v>
      </c>
      <c r="G174" s="26">
        <v>1531</v>
      </c>
      <c r="H174" s="26">
        <v>188</v>
      </c>
      <c r="I174" s="26">
        <v>136</v>
      </c>
      <c r="J174" s="26">
        <v>9</v>
      </c>
      <c r="K174" s="26">
        <v>889</v>
      </c>
      <c r="L174" s="26">
        <v>1073</v>
      </c>
      <c r="M174" s="26">
        <v>486</v>
      </c>
      <c r="N174" s="26">
        <v>279</v>
      </c>
      <c r="O174" s="26">
        <v>163</v>
      </c>
      <c r="P174" s="26">
        <v>154</v>
      </c>
      <c r="Q174" s="26">
        <v>280</v>
      </c>
      <c r="R174" s="26">
        <v>2682</v>
      </c>
      <c r="S174" s="26">
        <v>129</v>
      </c>
      <c r="T174" s="26">
        <v>876</v>
      </c>
      <c r="U174" s="26">
        <v>1019</v>
      </c>
      <c r="V174" s="26">
        <v>99</v>
      </c>
      <c r="W174" s="26">
        <v>155</v>
      </c>
      <c r="X174" s="26">
        <v>299</v>
      </c>
      <c r="Y174" s="26">
        <v>324</v>
      </c>
      <c r="Z174" s="26">
        <v>222</v>
      </c>
      <c r="AA174" s="26">
        <v>311</v>
      </c>
      <c r="AB174" s="26">
        <v>671</v>
      </c>
      <c r="AC174" s="26">
        <v>965</v>
      </c>
      <c r="AD174" s="26">
        <v>194</v>
      </c>
      <c r="AE174" s="26">
        <v>181</v>
      </c>
      <c r="AF174" s="26">
        <v>245</v>
      </c>
      <c r="AG174" s="26">
        <v>110</v>
      </c>
      <c r="AH174" s="26">
        <v>315</v>
      </c>
      <c r="AI174" s="26">
        <v>371</v>
      </c>
      <c r="AJ174" s="26">
        <v>206</v>
      </c>
      <c r="AL174" s="2">
        <v>9378</v>
      </c>
      <c r="AM174" s="2">
        <v>5369</v>
      </c>
    </row>
    <row r="175" spans="1:39" x14ac:dyDescent="0.2">
      <c r="A175" t="s">
        <v>187</v>
      </c>
      <c r="B175" s="26">
        <v>764</v>
      </c>
      <c r="C175" s="26">
        <v>10250</v>
      </c>
      <c r="D175" s="26">
        <v>179</v>
      </c>
      <c r="E175" s="26">
        <v>344</v>
      </c>
      <c r="F175" s="26">
        <v>221</v>
      </c>
      <c r="G175" s="26">
        <v>282</v>
      </c>
      <c r="H175" s="26">
        <v>273</v>
      </c>
      <c r="I175" s="26">
        <v>473</v>
      </c>
      <c r="J175" s="26">
        <v>17</v>
      </c>
      <c r="K175" s="26">
        <v>314</v>
      </c>
      <c r="L175" s="26">
        <v>435</v>
      </c>
      <c r="M175" s="26">
        <v>154</v>
      </c>
      <c r="N175" s="26">
        <v>206</v>
      </c>
      <c r="O175" s="26">
        <v>195</v>
      </c>
      <c r="P175" s="26">
        <v>598</v>
      </c>
      <c r="Q175" s="26">
        <v>245</v>
      </c>
      <c r="R175" s="26">
        <v>141</v>
      </c>
      <c r="S175" s="26">
        <v>180</v>
      </c>
      <c r="T175" s="26">
        <v>366</v>
      </c>
      <c r="U175" s="26">
        <v>388</v>
      </c>
      <c r="V175" s="26">
        <v>333</v>
      </c>
      <c r="W175" s="26">
        <v>714</v>
      </c>
      <c r="X175" s="26">
        <v>269</v>
      </c>
      <c r="Y175" s="26">
        <v>308</v>
      </c>
      <c r="Z175" s="26">
        <v>282</v>
      </c>
      <c r="AA175" s="26">
        <v>276</v>
      </c>
      <c r="AB175" s="26">
        <v>280</v>
      </c>
      <c r="AC175" s="26">
        <v>226</v>
      </c>
      <c r="AD175" s="26">
        <v>277</v>
      </c>
      <c r="AE175" s="26">
        <v>397</v>
      </c>
      <c r="AF175" s="26">
        <v>204</v>
      </c>
      <c r="AG175" s="26">
        <v>316</v>
      </c>
      <c r="AH175" s="26">
        <v>193</v>
      </c>
      <c r="AI175" s="26">
        <v>601</v>
      </c>
      <c r="AJ175" s="26">
        <v>563</v>
      </c>
      <c r="AL175" s="2">
        <v>567</v>
      </c>
      <c r="AM175" s="2">
        <v>1151</v>
      </c>
    </row>
    <row r="176" spans="1:39" x14ac:dyDescent="0.2">
      <c r="A176" t="s">
        <v>188</v>
      </c>
      <c r="B176" s="26">
        <v>768</v>
      </c>
      <c r="C176" s="26">
        <v>863</v>
      </c>
      <c r="D176" s="26">
        <v>27</v>
      </c>
      <c r="E176" s="26">
        <v>15</v>
      </c>
      <c r="F176" s="26">
        <v>17</v>
      </c>
      <c r="G176" s="26">
        <v>15</v>
      </c>
      <c r="H176" s="26">
        <v>15</v>
      </c>
      <c r="I176" s="26">
        <v>18</v>
      </c>
      <c r="J176" s="26">
        <v>0</v>
      </c>
      <c r="K176" s="26">
        <v>65</v>
      </c>
      <c r="L176" s="26">
        <v>12</v>
      </c>
      <c r="M176" s="26">
        <v>33</v>
      </c>
      <c r="N176" s="26">
        <v>50</v>
      </c>
      <c r="O176" s="26">
        <v>39</v>
      </c>
      <c r="P176" s="26">
        <v>11</v>
      </c>
      <c r="Q176" s="26">
        <v>75</v>
      </c>
      <c r="R176" s="26">
        <v>10</v>
      </c>
      <c r="S176" s="26">
        <v>8</v>
      </c>
      <c r="T176" s="26">
        <v>15</v>
      </c>
      <c r="U176" s="26">
        <v>8</v>
      </c>
      <c r="V176" s="26">
        <v>13</v>
      </c>
      <c r="W176" s="26">
        <v>12</v>
      </c>
      <c r="X176" s="26">
        <v>1</v>
      </c>
      <c r="Y176" s="26">
        <v>89</v>
      </c>
      <c r="Z176" s="26">
        <v>69</v>
      </c>
      <c r="AA176" s="26">
        <v>15</v>
      </c>
      <c r="AB176" s="26">
        <v>37</v>
      </c>
      <c r="AC176" s="26">
        <v>12</v>
      </c>
      <c r="AD176" s="26">
        <v>6</v>
      </c>
      <c r="AE176" s="26">
        <v>94</v>
      </c>
      <c r="AF176" s="26">
        <v>3</v>
      </c>
      <c r="AG176" s="26">
        <v>11</v>
      </c>
      <c r="AH176" s="26">
        <v>25</v>
      </c>
      <c r="AI176" s="26">
        <v>31</v>
      </c>
      <c r="AJ176" s="26">
        <v>12</v>
      </c>
      <c r="AL176" s="2">
        <v>11137</v>
      </c>
      <c r="AM176" s="2">
        <v>6108</v>
      </c>
    </row>
    <row r="177" spans="1:39" x14ac:dyDescent="0.2">
      <c r="A177" t="s">
        <v>189</v>
      </c>
      <c r="B177" s="26">
        <v>780</v>
      </c>
      <c r="C177" s="26">
        <v>11954</v>
      </c>
      <c r="D177" s="26">
        <v>185</v>
      </c>
      <c r="E177" s="26">
        <v>374</v>
      </c>
      <c r="F177" s="26">
        <v>172</v>
      </c>
      <c r="G177" s="26">
        <v>641</v>
      </c>
      <c r="H177" s="26">
        <v>202</v>
      </c>
      <c r="I177" s="26">
        <v>264</v>
      </c>
      <c r="J177" s="26">
        <v>5</v>
      </c>
      <c r="K177" s="26">
        <v>733</v>
      </c>
      <c r="L177" s="26">
        <v>607</v>
      </c>
      <c r="M177" s="26">
        <v>708</v>
      </c>
      <c r="N177" s="26">
        <v>322</v>
      </c>
      <c r="O177" s="26">
        <v>464</v>
      </c>
      <c r="P177" s="26">
        <v>398</v>
      </c>
      <c r="Q177" s="26">
        <v>658</v>
      </c>
      <c r="R177" s="26">
        <v>279</v>
      </c>
      <c r="S177" s="26">
        <v>172</v>
      </c>
      <c r="T177" s="26">
        <v>317</v>
      </c>
      <c r="U177" s="26">
        <v>265</v>
      </c>
      <c r="V177" s="26">
        <v>366</v>
      </c>
      <c r="W177" s="26">
        <v>250</v>
      </c>
      <c r="X177" s="26">
        <v>165</v>
      </c>
      <c r="Y177" s="26">
        <v>556</v>
      </c>
      <c r="Z177" s="26">
        <v>615</v>
      </c>
      <c r="AA177" s="26">
        <v>334</v>
      </c>
      <c r="AB177" s="26">
        <v>418</v>
      </c>
      <c r="AC177" s="26">
        <v>351</v>
      </c>
      <c r="AD177" s="26">
        <v>134</v>
      </c>
      <c r="AE177" s="26">
        <v>391</v>
      </c>
      <c r="AF177" s="26">
        <v>184</v>
      </c>
      <c r="AG177" s="26">
        <v>199</v>
      </c>
      <c r="AH177" s="26">
        <v>587</v>
      </c>
      <c r="AI177" s="26">
        <v>395</v>
      </c>
      <c r="AJ177" s="26">
        <v>243</v>
      </c>
      <c r="AL177" s="2">
        <v>5652</v>
      </c>
      <c r="AM177" s="2">
        <v>4458</v>
      </c>
    </row>
    <row r="178" spans="1:39" x14ac:dyDescent="0.2">
      <c r="A178" t="s">
        <v>191</v>
      </c>
      <c r="B178" s="26">
        <v>788</v>
      </c>
      <c r="C178" s="26">
        <v>2485</v>
      </c>
      <c r="D178" s="26">
        <v>48</v>
      </c>
      <c r="E178" s="26">
        <v>77</v>
      </c>
      <c r="F178" s="26">
        <v>21</v>
      </c>
      <c r="G178" s="26">
        <v>120</v>
      </c>
      <c r="H178" s="26">
        <v>62</v>
      </c>
      <c r="I178" s="26">
        <v>68</v>
      </c>
      <c r="J178" s="26">
        <v>5</v>
      </c>
      <c r="K178" s="26">
        <v>101</v>
      </c>
      <c r="L178" s="26">
        <v>90</v>
      </c>
      <c r="M178" s="26">
        <v>54</v>
      </c>
      <c r="N178" s="26">
        <v>51</v>
      </c>
      <c r="O178" s="26">
        <v>92</v>
      </c>
      <c r="P178" s="26">
        <v>78</v>
      </c>
      <c r="Q178" s="26">
        <v>74</v>
      </c>
      <c r="R178" s="26">
        <v>42</v>
      </c>
      <c r="S178" s="26">
        <v>43</v>
      </c>
      <c r="T178" s="26">
        <v>58</v>
      </c>
      <c r="U178" s="26">
        <v>75</v>
      </c>
      <c r="V178" s="26">
        <v>40</v>
      </c>
      <c r="W178" s="26">
        <v>182</v>
      </c>
      <c r="X178" s="26">
        <v>34</v>
      </c>
      <c r="Y178" s="26">
        <v>110</v>
      </c>
      <c r="Z178" s="26">
        <v>58</v>
      </c>
      <c r="AA178" s="26">
        <v>33</v>
      </c>
      <c r="AB178" s="26">
        <v>87</v>
      </c>
      <c r="AC178" s="26">
        <v>44</v>
      </c>
      <c r="AD178" s="26">
        <v>23</v>
      </c>
      <c r="AE178" s="26">
        <v>48</v>
      </c>
      <c r="AF178" s="26">
        <v>26</v>
      </c>
      <c r="AG178" s="26">
        <v>106</v>
      </c>
      <c r="AH178" s="26">
        <v>101</v>
      </c>
      <c r="AI178" s="26">
        <v>76</v>
      </c>
      <c r="AJ178" s="26">
        <v>358</v>
      </c>
      <c r="AL178" s="2">
        <v>529</v>
      </c>
      <c r="AM178" s="2">
        <v>301</v>
      </c>
    </row>
    <row r="179" spans="1:39" x14ac:dyDescent="0.2">
      <c r="A179" t="s">
        <v>192</v>
      </c>
      <c r="B179" s="26">
        <v>792</v>
      </c>
      <c r="C179" s="26">
        <v>59596</v>
      </c>
      <c r="D179" s="26">
        <v>573</v>
      </c>
      <c r="E179" s="26">
        <v>1952</v>
      </c>
      <c r="F179" s="26">
        <v>402</v>
      </c>
      <c r="G179" s="26">
        <v>372</v>
      </c>
      <c r="H179" s="26">
        <v>570</v>
      </c>
      <c r="I179" s="26">
        <v>799</v>
      </c>
      <c r="J179" s="26">
        <v>19</v>
      </c>
      <c r="K179" s="26">
        <v>1382</v>
      </c>
      <c r="L179" s="26">
        <v>449</v>
      </c>
      <c r="M179" s="26">
        <v>13968</v>
      </c>
      <c r="N179" s="26">
        <v>924</v>
      </c>
      <c r="O179" s="26">
        <v>8982</v>
      </c>
      <c r="P179" s="26">
        <v>643</v>
      </c>
      <c r="Q179" s="26">
        <v>10096</v>
      </c>
      <c r="R179" s="26">
        <v>385</v>
      </c>
      <c r="S179" s="26">
        <v>323</v>
      </c>
      <c r="T179" s="26">
        <v>403</v>
      </c>
      <c r="U179" s="26">
        <v>413</v>
      </c>
      <c r="V179" s="26">
        <v>3777</v>
      </c>
      <c r="W179" s="26">
        <v>869</v>
      </c>
      <c r="X179" s="26">
        <v>338</v>
      </c>
      <c r="Y179" s="26">
        <v>595</v>
      </c>
      <c r="Z179" s="26">
        <v>1294</v>
      </c>
      <c r="AA179" s="26">
        <v>469</v>
      </c>
      <c r="AB179" s="26">
        <v>664</v>
      </c>
      <c r="AC179" s="26">
        <v>889</v>
      </c>
      <c r="AD179" s="26">
        <v>387</v>
      </c>
      <c r="AE179" s="26">
        <v>1123</v>
      </c>
      <c r="AF179" s="26">
        <v>401</v>
      </c>
      <c r="AG179" s="26">
        <v>1005</v>
      </c>
      <c r="AH179" s="26">
        <v>3279</v>
      </c>
      <c r="AI179" s="26">
        <v>795</v>
      </c>
      <c r="AJ179" s="26">
        <v>1056</v>
      </c>
      <c r="AL179" s="2">
        <v>29017</v>
      </c>
      <c r="AM179" s="2">
        <v>36316</v>
      </c>
    </row>
    <row r="180" spans="1:39" x14ac:dyDescent="0.2">
      <c r="A180" t="s">
        <v>193</v>
      </c>
      <c r="B180" s="26">
        <v>795</v>
      </c>
      <c r="C180" s="26">
        <v>431</v>
      </c>
      <c r="D180" s="26">
        <v>10</v>
      </c>
      <c r="E180" s="26">
        <v>11</v>
      </c>
      <c r="F180" s="26">
        <v>3</v>
      </c>
      <c r="G180" s="26">
        <v>22</v>
      </c>
      <c r="H180" s="26">
        <v>1</v>
      </c>
      <c r="I180" s="26">
        <v>16</v>
      </c>
      <c r="J180" s="26">
        <v>0</v>
      </c>
      <c r="K180" s="26">
        <v>2</v>
      </c>
      <c r="L180" s="26">
        <v>36</v>
      </c>
      <c r="M180" s="26">
        <v>23</v>
      </c>
      <c r="N180" s="26">
        <v>8</v>
      </c>
      <c r="O180" s="26">
        <v>25</v>
      </c>
      <c r="P180" s="26">
        <v>9</v>
      </c>
      <c r="Q180" s="26">
        <v>41</v>
      </c>
      <c r="R180" s="26">
        <v>3</v>
      </c>
      <c r="S180" s="26">
        <v>1</v>
      </c>
      <c r="T180" s="26">
        <v>4</v>
      </c>
      <c r="U180" s="26">
        <v>8</v>
      </c>
      <c r="V180" s="26">
        <v>10</v>
      </c>
      <c r="W180" s="26">
        <v>6</v>
      </c>
      <c r="X180" s="26">
        <v>2</v>
      </c>
      <c r="Y180" s="26">
        <v>15</v>
      </c>
      <c r="Z180" s="26">
        <v>10</v>
      </c>
      <c r="AA180" s="26">
        <v>4</v>
      </c>
      <c r="AB180" s="26">
        <v>28</v>
      </c>
      <c r="AC180" s="26">
        <v>4</v>
      </c>
      <c r="AD180" s="26">
        <v>4</v>
      </c>
      <c r="AE180" s="26">
        <v>14</v>
      </c>
      <c r="AF180" s="26">
        <v>3</v>
      </c>
      <c r="AG180" s="26">
        <v>31</v>
      </c>
      <c r="AH180" s="26">
        <v>29</v>
      </c>
      <c r="AI180" s="26">
        <v>14</v>
      </c>
      <c r="AJ180" s="26">
        <v>34</v>
      </c>
      <c r="AL180" s="2">
        <v>25741</v>
      </c>
      <c r="AM180" s="2">
        <v>32024</v>
      </c>
    </row>
    <row r="181" spans="1:39" x14ac:dyDescent="0.2">
      <c r="A181" t="s">
        <v>194</v>
      </c>
      <c r="B181" s="26">
        <v>800</v>
      </c>
      <c r="C181" s="26">
        <v>32136</v>
      </c>
      <c r="D181" s="26">
        <v>593</v>
      </c>
      <c r="E181" s="26">
        <v>1479</v>
      </c>
      <c r="F181" s="26">
        <v>384</v>
      </c>
      <c r="G181" s="26">
        <v>2672</v>
      </c>
      <c r="H181" s="26">
        <v>554</v>
      </c>
      <c r="I181" s="26">
        <v>297</v>
      </c>
      <c r="J181" s="26">
        <v>4</v>
      </c>
      <c r="K181" s="26">
        <v>2268</v>
      </c>
      <c r="L181" s="26">
        <v>1473</v>
      </c>
      <c r="M181" s="26">
        <v>1326</v>
      </c>
      <c r="N181" s="26">
        <v>1000</v>
      </c>
      <c r="O181" s="26">
        <v>453</v>
      </c>
      <c r="P181" s="26">
        <v>326</v>
      </c>
      <c r="Q181" s="26">
        <v>1037</v>
      </c>
      <c r="R181" s="26">
        <v>4008</v>
      </c>
      <c r="S181" s="26">
        <v>263</v>
      </c>
      <c r="T181" s="26">
        <v>1293</v>
      </c>
      <c r="U181" s="26">
        <v>1405</v>
      </c>
      <c r="V181" s="26">
        <v>303</v>
      </c>
      <c r="W181" s="26">
        <v>222</v>
      </c>
      <c r="X181" s="26">
        <v>441</v>
      </c>
      <c r="Y181" s="26">
        <v>948</v>
      </c>
      <c r="Z181" s="26">
        <v>985</v>
      </c>
      <c r="AA181" s="26">
        <v>834</v>
      </c>
      <c r="AB181" s="26">
        <v>1896</v>
      </c>
      <c r="AC181" s="26">
        <v>1551</v>
      </c>
      <c r="AD181" s="26">
        <v>302</v>
      </c>
      <c r="AE181" s="26">
        <v>1087</v>
      </c>
      <c r="AF181" s="26">
        <v>579</v>
      </c>
      <c r="AG181" s="26">
        <v>261</v>
      </c>
      <c r="AH181" s="26">
        <v>544</v>
      </c>
      <c r="AI181" s="26">
        <v>976</v>
      </c>
      <c r="AJ181" s="26">
        <v>372</v>
      </c>
      <c r="AL181" s="2">
        <v>23919</v>
      </c>
      <c r="AM181" s="2">
        <v>11961</v>
      </c>
    </row>
    <row r="182" spans="1:39" x14ac:dyDescent="0.2">
      <c r="A182" t="s">
        <v>195</v>
      </c>
      <c r="B182" s="26">
        <v>804</v>
      </c>
      <c r="C182" s="26">
        <v>8759</v>
      </c>
      <c r="D182" s="26">
        <v>179</v>
      </c>
      <c r="E182" s="26">
        <v>466</v>
      </c>
      <c r="F182" s="26">
        <v>103</v>
      </c>
      <c r="G182" s="26">
        <v>276</v>
      </c>
      <c r="H182" s="26">
        <v>172</v>
      </c>
      <c r="I182" s="26">
        <v>306</v>
      </c>
      <c r="J182" s="26">
        <v>13</v>
      </c>
      <c r="K182" s="26">
        <v>186</v>
      </c>
      <c r="L182" s="26">
        <v>559</v>
      </c>
      <c r="M182" s="26">
        <v>206</v>
      </c>
      <c r="N182" s="26">
        <v>385</v>
      </c>
      <c r="O182" s="26">
        <v>193</v>
      </c>
      <c r="P182" s="26">
        <v>251</v>
      </c>
      <c r="Q182" s="26">
        <v>269</v>
      </c>
      <c r="R182" s="26">
        <v>148</v>
      </c>
      <c r="S182" s="26">
        <v>91</v>
      </c>
      <c r="T182" s="26">
        <v>232</v>
      </c>
      <c r="U182" s="26">
        <v>355</v>
      </c>
      <c r="V182" s="26">
        <v>191</v>
      </c>
      <c r="W182" s="26">
        <v>338</v>
      </c>
      <c r="X182" s="26">
        <v>148</v>
      </c>
      <c r="Y182" s="26">
        <v>254</v>
      </c>
      <c r="Z182" s="26">
        <v>277</v>
      </c>
      <c r="AA182" s="26">
        <v>200</v>
      </c>
      <c r="AB182" s="26">
        <v>520</v>
      </c>
      <c r="AC182" s="26">
        <v>233</v>
      </c>
      <c r="AD182" s="26">
        <v>169</v>
      </c>
      <c r="AE182" s="26">
        <v>307</v>
      </c>
      <c r="AF182" s="26">
        <v>142</v>
      </c>
      <c r="AG182" s="26">
        <v>374</v>
      </c>
      <c r="AH182" s="26">
        <v>422</v>
      </c>
      <c r="AI182" s="26">
        <v>298</v>
      </c>
      <c r="AJ182" s="26">
        <v>496</v>
      </c>
      <c r="AL182" s="2">
        <v>13923</v>
      </c>
      <c r="AM182" s="2">
        <v>70619</v>
      </c>
    </row>
    <row r="183" spans="1:39" x14ac:dyDescent="0.2">
      <c r="A183" t="s">
        <v>190</v>
      </c>
      <c r="B183" s="26">
        <v>784</v>
      </c>
      <c r="C183" s="26">
        <v>3510</v>
      </c>
      <c r="D183" s="26">
        <v>54</v>
      </c>
      <c r="E183" s="26">
        <v>131</v>
      </c>
      <c r="F183" s="26">
        <v>37</v>
      </c>
      <c r="G183" s="26">
        <v>205</v>
      </c>
      <c r="H183" s="26">
        <v>39</v>
      </c>
      <c r="I183" s="26">
        <v>126</v>
      </c>
      <c r="J183" s="26">
        <v>4</v>
      </c>
      <c r="K183" s="26">
        <v>86</v>
      </c>
      <c r="L183" s="26">
        <v>272</v>
      </c>
      <c r="M183" s="26">
        <v>61</v>
      </c>
      <c r="N183" s="26">
        <v>50</v>
      </c>
      <c r="O183" s="26">
        <v>47</v>
      </c>
      <c r="P183" s="26">
        <v>127</v>
      </c>
      <c r="Q183" s="26">
        <v>34</v>
      </c>
      <c r="R183" s="26">
        <v>148</v>
      </c>
      <c r="S183" s="26">
        <v>14</v>
      </c>
      <c r="T183" s="26">
        <v>139</v>
      </c>
      <c r="U183" s="26">
        <v>171</v>
      </c>
      <c r="V183" s="26">
        <v>112</v>
      </c>
      <c r="W183" s="26">
        <v>170</v>
      </c>
      <c r="X183" s="26">
        <v>91</v>
      </c>
      <c r="Y183" s="26">
        <v>93</v>
      </c>
      <c r="Z183" s="26">
        <v>42</v>
      </c>
      <c r="AA183" s="26">
        <v>52</v>
      </c>
      <c r="AB183" s="26">
        <v>202</v>
      </c>
      <c r="AC183" s="26">
        <v>136</v>
      </c>
      <c r="AD183" s="26">
        <v>96</v>
      </c>
      <c r="AE183" s="26">
        <v>92</v>
      </c>
      <c r="AF183" s="26">
        <v>55</v>
      </c>
      <c r="AG183" s="26">
        <v>130</v>
      </c>
      <c r="AH183" s="26">
        <v>59</v>
      </c>
      <c r="AI183" s="26">
        <v>173</v>
      </c>
      <c r="AJ183" s="26">
        <v>262</v>
      </c>
      <c r="AL183" s="2">
        <v>4918</v>
      </c>
      <c r="AM183" s="2">
        <v>7882</v>
      </c>
    </row>
    <row r="184" spans="1:39" x14ac:dyDescent="0.2">
      <c r="A184" t="s">
        <v>201</v>
      </c>
      <c r="B184" s="26">
        <v>840</v>
      </c>
      <c r="C184" s="26">
        <v>63923</v>
      </c>
      <c r="D184" s="26">
        <v>313</v>
      </c>
      <c r="E184" s="26">
        <v>2246</v>
      </c>
      <c r="F184" s="26">
        <v>356</v>
      </c>
      <c r="G184" s="26">
        <v>1135</v>
      </c>
      <c r="H184" s="26">
        <v>961</v>
      </c>
      <c r="I184" s="26">
        <v>6264</v>
      </c>
      <c r="J184" s="26">
        <v>205</v>
      </c>
      <c r="K184" s="26">
        <v>857</v>
      </c>
      <c r="L184" s="26">
        <v>1596</v>
      </c>
      <c r="M184" s="26">
        <v>638</v>
      </c>
      <c r="N184" s="26">
        <v>1176</v>
      </c>
      <c r="O184" s="26">
        <v>2748</v>
      </c>
      <c r="P184" s="26">
        <v>2906</v>
      </c>
      <c r="Q184" s="26">
        <v>1984</v>
      </c>
      <c r="R184" s="26">
        <v>683</v>
      </c>
      <c r="S184" s="26">
        <v>288</v>
      </c>
      <c r="T184" s="26">
        <v>775</v>
      </c>
      <c r="U184" s="26">
        <v>1192</v>
      </c>
      <c r="V184" s="26">
        <v>3142</v>
      </c>
      <c r="W184" s="26">
        <v>7896</v>
      </c>
      <c r="X184" s="26">
        <v>898</v>
      </c>
      <c r="Y184" s="26">
        <v>2483</v>
      </c>
      <c r="Z184" s="26">
        <v>1426</v>
      </c>
      <c r="AA184" s="26">
        <v>1145</v>
      </c>
      <c r="AB184" s="26">
        <v>571</v>
      </c>
      <c r="AC184" s="26">
        <v>653</v>
      </c>
      <c r="AD184" s="26">
        <v>2621</v>
      </c>
      <c r="AE184" s="26">
        <v>2510</v>
      </c>
      <c r="AF184" s="26">
        <v>364</v>
      </c>
      <c r="AG184" s="26">
        <v>2143</v>
      </c>
      <c r="AH184" s="26">
        <v>666</v>
      </c>
      <c r="AI184" s="26">
        <v>3271</v>
      </c>
      <c r="AJ184" s="26">
        <v>7811</v>
      </c>
      <c r="AL184" s="2">
        <v>4803</v>
      </c>
      <c r="AM184" s="2">
        <v>2613</v>
      </c>
    </row>
    <row r="185" spans="1:39" x14ac:dyDescent="0.2">
      <c r="A185" t="s">
        <v>202</v>
      </c>
      <c r="B185" s="26">
        <v>858</v>
      </c>
      <c r="C185" s="26">
        <v>540</v>
      </c>
      <c r="D185" s="26">
        <v>2</v>
      </c>
      <c r="E185" s="26">
        <v>26</v>
      </c>
      <c r="F185" s="26">
        <v>7</v>
      </c>
      <c r="G185" s="26">
        <v>15</v>
      </c>
      <c r="H185" s="26">
        <v>18</v>
      </c>
      <c r="I185" s="26">
        <v>54</v>
      </c>
      <c r="J185" s="26">
        <v>0</v>
      </c>
      <c r="K185" s="26">
        <v>19</v>
      </c>
      <c r="L185" s="26">
        <v>7</v>
      </c>
      <c r="M185" s="26">
        <v>7</v>
      </c>
      <c r="N185" s="26">
        <v>5</v>
      </c>
      <c r="O185" s="26">
        <v>31</v>
      </c>
      <c r="P185" s="26">
        <v>29</v>
      </c>
      <c r="Q185" s="26">
        <v>8</v>
      </c>
      <c r="R185" s="26">
        <v>3</v>
      </c>
      <c r="S185" s="26">
        <v>1</v>
      </c>
      <c r="T185" s="26">
        <v>7</v>
      </c>
      <c r="U185" s="26">
        <v>11</v>
      </c>
      <c r="V185" s="26">
        <v>18</v>
      </c>
      <c r="W185" s="26">
        <v>33</v>
      </c>
      <c r="X185" s="26">
        <v>22</v>
      </c>
      <c r="Y185" s="26">
        <v>42</v>
      </c>
      <c r="Z185" s="26">
        <v>28</v>
      </c>
      <c r="AA185" s="26">
        <v>18</v>
      </c>
      <c r="AB185" s="26">
        <v>2</v>
      </c>
      <c r="AC185" s="26">
        <v>13</v>
      </c>
      <c r="AD185" s="26">
        <v>22</v>
      </c>
      <c r="AE185" s="26">
        <v>23</v>
      </c>
      <c r="AF185" s="26">
        <v>5</v>
      </c>
      <c r="AG185" s="26">
        <v>16</v>
      </c>
      <c r="AH185" s="26">
        <v>9</v>
      </c>
      <c r="AI185" s="26">
        <v>21</v>
      </c>
      <c r="AJ185" s="26">
        <v>18</v>
      </c>
      <c r="AL185" s="2">
        <v>2430</v>
      </c>
      <c r="AM185" s="2">
        <v>1428</v>
      </c>
    </row>
    <row r="186" spans="1:39" x14ac:dyDescent="0.2">
      <c r="A186" t="s">
        <v>203</v>
      </c>
      <c r="B186" s="26">
        <v>860</v>
      </c>
      <c r="C186" s="26">
        <v>1533</v>
      </c>
      <c r="D186" s="26">
        <v>9</v>
      </c>
      <c r="E186" s="26">
        <v>92</v>
      </c>
      <c r="F186" s="26">
        <v>27</v>
      </c>
      <c r="G186" s="26">
        <v>77</v>
      </c>
      <c r="H186" s="26">
        <v>38</v>
      </c>
      <c r="I186" s="26">
        <v>43</v>
      </c>
      <c r="J186" s="26">
        <v>1</v>
      </c>
      <c r="K186" s="26">
        <v>26</v>
      </c>
      <c r="L186" s="26">
        <v>56</v>
      </c>
      <c r="M186" s="26">
        <v>20</v>
      </c>
      <c r="N186" s="26">
        <v>34</v>
      </c>
      <c r="O186" s="26">
        <v>47</v>
      </c>
      <c r="P186" s="26">
        <v>75</v>
      </c>
      <c r="Q186" s="26">
        <v>127</v>
      </c>
      <c r="R186" s="26">
        <v>15</v>
      </c>
      <c r="S186" s="26">
        <v>2</v>
      </c>
      <c r="T186" s="26">
        <v>18</v>
      </c>
      <c r="U186" s="26">
        <v>19</v>
      </c>
      <c r="V186" s="26">
        <v>30</v>
      </c>
      <c r="W186" s="26">
        <v>31</v>
      </c>
      <c r="X186" s="26">
        <v>33</v>
      </c>
      <c r="Y186" s="26">
        <v>25</v>
      </c>
      <c r="Z186" s="26">
        <v>31</v>
      </c>
      <c r="AA186" s="26">
        <v>26</v>
      </c>
      <c r="AB186" s="26">
        <v>89</v>
      </c>
      <c r="AC186" s="26">
        <v>33</v>
      </c>
      <c r="AD186" s="26">
        <v>20</v>
      </c>
      <c r="AE186" s="26">
        <v>101</v>
      </c>
      <c r="AF186" s="26">
        <v>10</v>
      </c>
      <c r="AG186" s="26">
        <v>184</v>
      </c>
      <c r="AH186" s="26">
        <v>78</v>
      </c>
      <c r="AI186" s="26">
        <v>35</v>
      </c>
      <c r="AJ186" s="26">
        <v>81</v>
      </c>
      <c r="AL186" s="2">
        <v>127</v>
      </c>
      <c r="AM186" s="2">
        <v>85</v>
      </c>
    </row>
    <row r="187" spans="1:39" x14ac:dyDescent="0.2">
      <c r="A187" t="s">
        <v>204</v>
      </c>
      <c r="B187" s="26">
        <v>862</v>
      </c>
      <c r="C187" s="26">
        <v>3822</v>
      </c>
      <c r="D187" s="26">
        <v>28</v>
      </c>
      <c r="E187" s="26">
        <v>156</v>
      </c>
      <c r="F187" s="26">
        <v>11</v>
      </c>
      <c r="G187" s="26">
        <v>107</v>
      </c>
      <c r="H187" s="26">
        <v>52</v>
      </c>
      <c r="I187" s="26">
        <v>156</v>
      </c>
      <c r="J187" s="26">
        <v>3</v>
      </c>
      <c r="K187" s="26">
        <v>91</v>
      </c>
      <c r="L187" s="26">
        <v>84</v>
      </c>
      <c r="M187" s="26">
        <v>46</v>
      </c>
      <c r="N187" s="26">
        <v>98</v>
      </c>
      <c r="O187" s="26">
        <v>91</v>
      </c>
      <c r="P187" s="26">
        <v>234</v>
      </c>
      <c r="Q187" s="26">
        <v>193</v>
      </c>
      <c r="R187" s="26">
        <v>52</v>
      </c>
      <c r="S187" s="26">
        <v>12</v>
      </c>
      <c r="T187" s="26">
        <v>68</v>
      </c>
      <c r="U187" s="26">
        <v>118</v>
      </c>
      <c r="V187" s="26">
        <v>140</v>
      </c>
      <c r="W187" s="26">
        <v>245</v>
      </c>
      <c r="X187" s="26">
        <v>88</v>
      </c>
      <c r="Y187" s="26">
        <v>334</v>
      </c>
      <c r="Z187" s="26">
        <v>108</v>
      </c>
      <c r="AA187" s="26">
        <v>142</v>
      </c>
      <c r="AB187" s="26">
        <v>57</v>
      </c>
      <c r="AC187" s="26">
        <v>22</v>
      </c>
      <c r="AD187" s="26">
        <v>117</v>
      </c>
      <c r="AE187" s="26">
        <v>205</v>
      </c>
      <c r="AF187" s="26">
        <v>47</v>
      </c>
      <c r="AG187" s="26">
        <v>143</v>
      </c>
      <c r="AH187" s="26">
        <v>79</v>
      </c>
      <c r="AI187" s="26">
        <v>269</v>
      </c>
      <c r="AJ187" s="26">
        <v>226</v>
      </c>
      <c r="AL187" s="2">
        <v>3081</v>
      </c>
      <c r="AM187" s="2">
        <v>13075</v>
      </c>
    </row>
    <row r="188" spans="1:39" x14ac:dyDescent="0.2">
      <c r="A188" t="s">
        <v>177</v>
      </c>
      <c r="B188" s="26">
        <v>704</v>
      </c>
      <c r="C188" s="26">
        <v>15337</v>
      </c>
      <c r="D188" s="26">
        <v>120</v>
      </c>
      <c r="E188" s="26">
        <v>235</v>
      </c>
      <c r="F188" s="26">
        <v>519</v>
      </c>
      <c r="G188" s="26">
        <v>112</v>
      </c>
      <c r="H188" s="26">
        <v>205</v>
      </c>
      <c r="I188" s="26">
        <v>310</v>
      </c>
      <c r="J188" s="26">
        <v>10</v>
      </c>
      <c r="K188" s="26">
        <v>329</v>
      </c>
      <c r="L188" s="26">
        <v>170</v>
      </c>
      <c r="M188" s="26">
        <v>275</v>
      </c>
      <c r="N188" s="26">
        <v>1581</v>
      </c>
      <c r="O188" s="26">
        <v>1504</v>
      </c>
      <c r="P188" s="26">
        <v>166</v>
      </c>
      <c r="Q188" s="26">
        <v>600</v>
      </c>
      <c r="R188" s="26">
        <v>80</v>
      </c>
      <c r="S188" s="26">
        <v>72</v>
      </c>
      <c r="T188" s="26">
        <v>117</v>
      </c>
      <c r="U188" s="26">
        <v>209</v>
      </c>
      <c r="V188" s="26">
        <v>478</v>
      </c>
      <c r="W188" s="26">
        <v>219</v>
      </c>
      <c r="X188" s="26">
        <v>158</v>
      </c>
      <c r="Y188" s="26">
        <v>1000</v>
      </c>
      <c r="Z188" s="26">
        <v>1824</v>
      </c>
      <c r="AA188" s="26">
        <v>195</v>
      </c>
      <c r="AB188" s="26">
        <v>630</v>
      </c>
      <c r="AC188" s="26">
        <v>149</v>
      </c>
      <c r="AD188" s="26">
        <v>159</v>
      </c>
      <c r="AE188" s="26">
        <v>1796</v>
      </c>
      <c r="AF188" s="26">
        <v>117</v>
      </c>
      <c r="AG188" s="26">
        <v>1109</v>
      </c>
      <c r="AH188" s="26">
        <v>346</v>
      </c>
      <c r="AI188" s="26">
        <v>322</v>
      </c>
      <c r="AJ188" s="26">
        <v>221</v>
      </c>
      <c r="AL188" s="2">
        <v>61</v>
      </c>
      <c r="AM188" s="2">
        <v>28</v>
      </c>
    </row>
    <row r="189" spans="1:39" x14ac:dyDescent="0.2">
      <c r="A189" t="s">
        <v>206</v>
      </c>
      <c r="B189" s="26">
        <v>887</v>
      </c>
      <c r="C189" s="26">
        <v>4453</v>
      </c>
      <c r="D189" s="26">
        <v>32</v>
      </c>
      <c r="E189" s="26">
        <v>677</v>
      </c>
      <c r="F189" s="26">
        <v>6</v>
      </c>
      <c r="G189" s="26">
        <v>544</v>
      </c>
      <c r="H189" s="26">
        <v>40</v>
      </c>
      <c r="I189" s="26">
        <v>50</v>
      </c>
      <c r="J189" s="26">
        <v>1</v>
      </c>
      <c r="K189" s="26">
        <v>87</v>
      </c>
      <c r="L189" s="26">
        <v>272</v>
      </c>
      <c r="M189" s="26">
        <v>110</v>
      </c>
      <c r="N189" s="26">
        <v>41</v>
      </c>
      <c r="O189" s="26">
        <v>248</v>
      </c>
      <c r="P189" s="26">
        <v>86</v>
      </c>
      <c r="Q189" s="26">
        <v>135</v>
      </c>
      <c r="R189" s="26">
        <v>442</v>
      </c>
      <c r="S189" s="26">
        <v>13</v>
      </c>
      <c r="T189" s="26">
        <v>180</v>
      </c>
      <c r="U189" s="26">
        <v>191</v>
      </c>
      <c r="V189" s="26">
        <v>57</v>
      </c>
      <c r="W189" s="26">
        <v>53</v>
      </c>
      <c r="X189" s="26">
        <v>45</v>
      </c>
      <c r="Y189" s="26">
        <v>62</v>
      </c>
      <c r="Z189" s="26">
        <v>35</v>
      </c>
      <c r="AA189" s="26">
        <v>57</v>
      </c>
      <c r="AB189" s="26">
        <v>183</v>
      </c>
      <c r="AC189" s="26">
        <v>110</v>
      </c>
      <c r="AD189" s="26">
        <v>40</v>
      </c>
      <c r="AE189" s="26">
        <v>90</v>
      </c>
      <c r="AF189" s="26">
        <v>27</v>
      </c>
      <c r="AG189" s="26">
        <v>106</v>
      </c>
      <c r="AH189" s="26">
        <v>70</v>
      </c>
      <c r="AI189" s="26">
        <v>78</v>
      </c>
      <c r="AJ189" s="26">
        <v>285</v>
      </c>
      <c r="AL189" s="2">
        <v>511</v>
      </c>
      <c r="AM189" s="2">
        <v>352</v>
      </c>
    </row>
    <row r="190" spans="1:39" x14ac:dyDescent="0.2">
      <c r="A190" t="s">
        <v>207</v>
      </c>
      <c r="B190" s="26">
        <v>894</v>
      </c>
      <c r="C190" s="26">
        <v>7123</v>
      </c>
      <c r="D190" s="26">
        <v>181</v>
      </c>
      <c r="E190" s="26">
        <v>473</v>
      </c>
      <c r="F190" s="26">
        <v>146</v>
      </c>
      <c r="G190" s="26">
        <v>265</v>
      </c>
      <c r="H190" s="26">
        <v>233</v>
      </c>
      <c r="I190" s="26">
        <v>138</v>
      </c>
      <c r="J190" s="26">
        <v>9</v>
      </c>
      <c r="K190" s="26">
        <v>370</v>
      </c>
      <c r="L190" s="26">
        <v>214</v>
      </c>
      <c r="M190" s="26">
        <v>253</v>
      </c>
      <c r="N190" s="26">
        <v>310</v>
      </c>
      <c r="O190" s="26">
        <v>183</v>
      </c>
      <c r="P190" s="26">
        <v>118</v>
      </c>
      <c r="Q190" s="26">
        <v>226</v>
      </c>
      <c r="R190" s="26">
        <v>339</v>
      </c>
      <c r="S190" s="26">
        <v>104</v>
      </c>
      <c r="T190" s="26">
        <v>253</v>
      </c>
      <c r="U190" s="26">
        <v>144</v>
      </c>
      <c r="V190" s="26">
        <v>112</v>
      </c>
      <c r="W190" s="26">
        <v>98</v>
      </c>
      <c r="X190" s="26">
        <v>121</v>
      </c>
      <c r="Y190" s="26">
        <v>286</v>
      </c>
      <c r="Z190" s="26">
        <v>351</v>
      </c>
      <c r="AA190" s="26">
        <v>184</v>
      </c>
      <c r="AB190" s="26">
        <v>330</v>
      </c>
      <c r="AC190" s="26">
        <v>334</v>
      </c>
      <c r="AD190" s="26">
        <v>158</v>
      </c>
      <c r="AE190" s="26">
        <v>309</v>
      </c>
      <c r="AF190" s="26">
        <v>138</v>
      </c>
      <c r="AG190" s="26">
        <v>106</v>
      </c>
      <c r="AH190" s="26">
        <v>216</v>
      </c>
      <c r="AI190" s="26">
        <v>265</v>
      </c>
      <c r="AJ190" s="26">
        <v>156</v>
      </c>
      <c r="AL190" s="2">
        <v>5222</v>
      </c>
      <c r="AM190" s="2">
        <v>6732</v>
      </c>
    </row>
    <row r="191" spans="1:39" x14ac:dyDescent="0.2">
      <c r="A191" t="s">
        <v>181</v>
      </c>
      <c r="B191" s="26">
        <v>716</v>
      </c>
      <c r="C191" s="26">
        <v>21309</v>
      </c>
      <c r="D191" s="26">
        <v>899</v>
      </c>
      <c r="E191" s="26">
        <v>784</v>
      </c>
      <c r="F191" s="26">
        <v>789</v>
      </c>
      <c r="G191" s="26">
        <v>395</v>
      </c>
      <c r="H191" s="26">
        <v>825</v>
      </c>
      <c r="I191" s="26">
        <v>318</v>
      </c>
      <c r="J191" s="26">
        <v>13</v>
      </c>
      <c r="K191" s="26">
        <v>1294</v>
      </c>
      <c r="L191" s="26">
        <v>625</v>
      </c>
      <c r="M191" s="26">
        <v>862</v>
      </c>
      <c r="N191" s="26">
        <v>962</v>
      </c>
      <c r="O191" s="26">
        <v>401</v>
      </c>
      <c r="P191" s="26">
        <v>354</v>
      </c>
      <c r="Q191" s="26">
        <v>437</v>
      </c>
      <c r="R191" s="26">
        <v>462</v>
      </c>
      <c r="S191" s="26">
        <v>647</v>
      </c>
      <c r="T191" s="26">
        <v>849</v>
      </c>
      <c r="U191" s="26">
        <v>705</v>
      </c>
      <c r="V191" s="26">
        <v>283</v>
      </c>
      <c r="W191" s="26">
        <v>221</v>
      </c>
      <c r="X191" s="26">
        <v>591</v>
      </c>
      <c r="Y191" s="26">
        <v>637</v>
      </c>
      <c r="Z191" s="26">
        <v>1032</v>
      </c>
      <c r="AA191" s="26">
        <v>1176</v>
      </c>
      <c r="AB191" s="26">
        <v>827</v>
      </c>
      <c r="AC191" s="26">
        <v>597</v>
      </c>
      <c r="AD191" s="26">
        <v>496</v>
      </c>
      <c r="AE191" s="26">
        <v>733</v>
      </c>
      <c r="AF191" s="26">
        <v>862</v>
      </c>
      <c r="AG191" s="26">
        <v>376</v>
      </c>
      <c r="AH191" s="26">
        <v>569</v>
      </c>
      <c r="AI191" s="26">
        <v>964</v>
      </c>
      <c r="AJ191" s="26">
        <v>324</v>
      </c>
      <c r="AL191" s="2">
        <v>10008</v>
      </c>
      <c r="AM191" s="2">
        <v>6749</v>
      </c>
    </row>
    <row r="192" spans="1:39" x14ac:dyDescent="0.2">
      <c r="A192" t="s">
        <v>240</v>
      </c>
      <c r="B192" s="26">
        <v>971</v>
      </c>
      <c r="C192" s="26">
        <v>409</v>
      </c>
      <c r="D192" s="26">
        <v>2</v>
      </c>
      <c r="E192" s="26">
        <v>67</v>
      </c>
      <c r="F192" s="26">
        <v>5</v>
      </c>
      <c r="G192" s="26">
        <v>32</v>
      </c>
      <c r="H192" s="26">
        <v>14</v>
      </c>
      <c r="I192" s="26">
        <v>17</v>
      </c>
      <c r="J192" s="26">
        <v>0</v>
      </c>
      <c r="K192" s="26">
        <v>12</v>
      </c>
      <c r="L192" s="26">
        <v>16</v>
      </c>
      <c r="M192" s="26">
        <v>9</v>
      </c>
      <c r="N192" s="26">
        <v>7</v>
      </c>
      <c r="O192" s="26">
        <v>24</v>
      </c>
      <c r="P192" s="26">
        <v>11</v>
      </c>
      <c r="Q192" s="26">
        <v>15</v>
      </c>
      <c r="R192" s="26">
        <v>11</v>
      </c>
      <c r="S192" s="26">
        <v>3</v>
      </c>
      <c r="T192" s="26">
        <v>2</v>
      </c>
      <c r="U192" s="26">
        <v>7</v>
      </c>
      <c r="V192" s="26">
        <v>14</v>
      </c>
      <c r="W192" s="26">
        <v>12</v>
      </c>
      <c r="X192" s="26">
        <v>11</v>
      </c>
      <c r="Y192" s="26">
        <v>8</v>
      </c>
      <c r="Z192" s="26">
        <v>8</v>
      </c>
      <c r="AA192" s="26">
        <v>7</v>
      </c>
      <c r="AB192" s="26">
        <v>2</v>
      </c>
      <c r="AC192" s="26">
        <v>9</v>
      </c>
      <c r="AD192" s="26">
        <v>20</v>
      </c>
      <c r="AE192" s="26">
        <v>6</v>
      </c>
      <c r="AF192" s="26">
        <v>3</v>
      </c>
      <c r="AG192" s="26">
        <v>4</v>
      </c>
      <c r="AH192" s="26">
        <v>8</v>
      </c>
      <c r="AI192" s="26">
        <v>12</v>
      </c>
      <c r="AJ192" s="26">
        <v>31</v>
      </c>
      <c r="AL192" s="2">
        <v>592</v>
      </c>
      <c r="AM192" s="2">
        <v>477</v>
      </c>
    </row>
    <row r="193" spans="1:39" x14ac:dyDescent="0.2">
      <c r="A193" t="s">
        <v>255</v>
      </c>
      <c r="B193" s="26">
        <v>972</v>
      </c>
      <c r="C193" s="26">
        <v>1069</v>
      </c>
      <c r="D193" s="26">
        <v>5</v>
      </c>
      <c r="E193" s="26">
        <v>93</v>
      </c>
      <c r="F193" s="26">
        <v>7</v>
      </c>
      <c r="G193" s="26">
        <v>20</v>
      </c>
      <c r="H193" s="26">
        <v>33</v>
      </c>
      <c r="I193" s="26">
        <v>63</v>
      </c>
      <c r="J193" s="26">
        <v>4</v>
      </c>
      <c r="K193" s="26">
        <v>18</v>
      </c>
      <c r="L193" s="26">
        <v>42</v>
      </c>
      <c r="M193" s="26">
        <v>14</v>
      </c>
      <c r="N193" s="26">
        <v>26</v>
      </c>
      <c r="O193" s="26">
        <v>36</v>
      </c>
      <c r="P193" s="26">
        <v>41</v>
      </c>
      <c r="Q193" s="26">
        <v>31</v>
      </c>
      <c r="R193" s="26">
        <v>25</v>
      </c>
      <c r="S193" s="26">
        <v>11</v>
      </c>
      <c r="T193" s="26">
        <v>19</v>
      </c>
      <c r="U193" s="26">
        <v>16</v>
      </c>
      <c r="V193" s="26">
        <v>40</v>
      </c>
      <c r="W193" s="26">
        <v>61</v>
      </c>
      <c r="X193" s="26">
        <v>15</v>
      </c>
      <c r="Y193" s="26">
        <v>31</v>
      </c>
      <c r="Z193" s="26">
        <v>26</v>
      </c>
      <c r="AA193" s="26">
        <v>31</v>
      </c>
      <c r="AB193" s="26">
        <v>19</v>
      </c>
      <c r="AC193" s="26">
        <v>40</v>
      </c>
      <c r="AD193" s="26">
        <v>29</v>
      </c>
      <c r="AE193" s="26">
        <v>35</v>
      </c>
      <c r="AF193" s="26">
        <v>8</v>
      </c>
      <c r="AG193" s="26">
        <v>60</v>
      </c>
      <c r="AH193" s="26">
        <v>25</v>
      </c>
      <c r="AI193" s="26">
        <v>35</v>
      </c>
      <c r="AJ193" s="26">
        <v>110</v>
      </c>
      <c r="AL193" s="2">
        <v>1614</v>
      </c>
      <c r="AM193" s="2">
        <v>1896</v>
      </c>
    </row>
    <row r="194" spans="1:39" x14ac:dyDescent="0.2">
      <c r="A194" t="s">
        <v>257</v>
      </c>
      <c r="B194" s="26">
        <v>973</v>
      </c>
      <c r="C194" s="26">
        <v>1832</v>
      </c>
      <c r="D194" s="26">
        <v>53</v>
      </c>
      <c r="E194" s="26">
        <v>100</v>
      </c>
      <c r="F194" s="26">
        <v>7</v>
      </c>
      <c r="G194" s="26">
        <v>81</v>
      </c>
      <c r="H194" s="26">
        <v>18</v>
      </c>
      <c r="I194" s="26">
        <v>108</v>
      </c>
      <c r="J194" s="26">
        <v>0</v>
      </c>
      <c r="K194" s="26">
        <v>42</v>
      </c>
      <c r="L194" s="26">
        <v>143</v>
      </c>
      <c r="M194" s="26">
        <v>78</v>
      </c>
      <c r="N194" s="26">
        <v>65</v>
      </c>
      <c r="O194" s="26">
        <v>32</v>
      </c>
      <c r="P194" s="26">
        <v>119</v>
      </c>
      <c r="Q194" s="26">
        <v>77</v>
      </c>
      <c r="R194" s="26">
        <v>42</v>
      </c>
      <c r="S194" s="26">
        <v>14</v>
      </c>
      <c r="T194" s="26">
        <v>29</v>
      </c>
      <c r="U194" s="26">
        <v>73</v>
      </c>
      <c r="V194" s="26">
        <v>55</v>
      </c>
      <c r="W194" s="26">
        <v>81</v>
      </c>
      <c r="X194" s="26">
        <v>25</v>
      </c>
      <c r="Y194" s="26">
        <v>47</v>
      </c>
      <c r="Z194" s="26">
        <v>51</v>
      </c>
      <c r="AA194" s="26">
        <v>26</v>
      </c>
      <c r="AB194" s="26">
        <v>56</v>
      </c>
      <c r="AC194" s="26">
        <v>39</v>
      </c>
      <c r="AD194" s="26">
        <v>55</v>
      </c>
      <c r="AE194" s="26">
        <v>56</v>
      </c>
      <c r="AF194" s="26">
        <v>15</v>
      </c>
      <c r="AG194" s="26">
        <v>28</v>
      </c>
      <c r="AH194" s="26">
        <v>40</v>
      </c>
      <c r="AI194" s="26">
        <v>64</v>
      </c>
      <c r="AJ194" s="26">
        <v>113</v>
      </c>
      <c r="AL194" s="2">
        <v>1867723</v>
      </c>
      <c r="AM194" s="2">
        <v>3307954</v>
      </c>
    </row>
    <row r="195" spans="1:39" x14ac:dyDescent="0.2">
      <c r="A195" t="s">
        <v>249</v>
      </c>
      <c r="B195" s="26">
        <v>981</v>
      </c>
      <c r="C195" s="26">
        <v>1575</v>
      </c>
      <c r="D195" s="26">
        <v>26</v>
      </c>
      <c r="E195" s="26">
        <v>49</v>
      </c>
      <c r="F195" s="26">
        <v>20</v>
      </c>
      <c r="G195" s="26">
        <v>52</v>
      </c>
      <c r="H195" s="26">
        <v>26</v>
      </c>
      <c r="I195" s="26">
        <v>29</v>
      </c>
      <c r="J195" s="26">
        <v>3</v>
      </c>
      <c r="K195" s="26">
        <v>89</v>
      </c>
      <c r="L195" s="26">
        <v>57</v>
      </c>
      <c r="M195" s="26">
        <v>48</v>
      </c>
      <c r="N195" s="26">
        <v>55</v>
      </c>
      <c r="O195" s="26">
        <v>72</v>
      </c>
      <c r="P195" s="26">
        <v>49</v>
      </c>
      <c r="Q195" s="26">
        <v>82</v>
      </c>
      <c r="R195" s="26">
        <v>25</v>
      </c>
      <c r="S195" s="26">
        <v>6</v>
      </c>
      <c r="T195" s="26">
        <v>23</v>
      </c>
      <c r="U195" s="26">
        <v>31</v>
      </c>
      <c r="V195" s="26">
        <v>35</v>
      </c>
      <c r="W195" s="26">
        <v>89</v>
      </c>
      <c r="X195" s="26">
        <v>21</v>
      </c>
      <c r="Y195" s="26">
        <v>93</v>
      </c>
      <c r="Z195" s="26">
        <v>107</v>
      </c>
      <c r="AA195" s="26">
        <v>18</v>
      </c>
      <c r="AB195" s="26">
        <v>81</v>
      </c>
      <c r="AC195" s="26">
        <v>28</v>
      </c>
      <c r="AD195" s="26">
        <v>9</v>
      </c>
      <c r="AE195" s="26">
        <v>77</v>
      </c>
      <c r="AF195" s="26">
        <v>21</v>
      </c>
      <c r="AG195" s="26">
        <v>61</v>
      </c>
      <c r="AH195" s="26">
        <v>65</v>
      </c>
      <c r="AI195" s="26">
        <v>62</v>
      </c>
      <c r="AJ195" s="26">
        <v>66</v>
      </c>
      <c r="AL195" s="2">
        <v>45360</v>
      </c>
      <c r="AM195" s="2">
        <v>18563</v>
      </c>
    </row>
    <row r="196" spans="1:39" x14ac:dyDescent="0.2">
      <c r="A196" t="s">
        <v>246</v>
      </c>
      <c r="B196" s="26">
        <v>982</v>
      </c>
      <c r="C196" s="26">
        <v>6656</v>
      </c>
      <c r="D196" s="26">
        <v>126</v>
      </c>
      <c r="E196" s="26">
        <v>275</v>
      </c>
      <c r="F196" s="26">
        <v>88</v>
      </c>
      <c r="G196" s="26">
        <v>583</v>
      </c>
      <c r="H196" s="26">
        <v>89</v>
      </c>
      <c r="I196" s="26">
        <v>81</v>
      </c>
      <c r="J196" s="26">
        <v>1</v>
      </c>
      <c r="K196" s="26">
        <v>334</v>
      </c>
      <c r="L196" s="26">
        <v>518</v>
      </c>
      <c r="M196" s="26">
        <v>211</v>
      </c>
      <c r="N196" s="26">
        <v>169</v>
      </c>
      <c r="O196" s="26">
        <v>180</v>
      </c>
      <c r="P196" s="26">
        <v>71</v>
      </c>
      <c r="Q196" s="26">
        <v>156</v>
      </c>
      <c r="R196" s="26">
        <v>536</v>
      </c>
      <c r="S196" s="26">
        <v>58</v>
      </c>
      <c r="T196" s="26">
        <v>359</v>
      </c>
      <c r="U196" s="26">
        <v>426</v>
      </c>
      <c r="V196" s="26">
        <v>76</v>
      </c>
      <c r="W196" s="26">
        <v>50</v>
      </c>
      <c r="X196" s="26">
        <v>65</v>
      </c>
      <c r="Y196" s="26">
        <v>176</v>
      </c>
      <c r="Z196" s="26">
        <v>161</v>
      </c>
      <c r="AA196" s="26">
        <v>123</v>
      </c>
      <c r="AB196" s="26">
        <v>481</v>
      </c>
      <c r="AC196" s="26">
        <v>422</v>
      </c>
      <c r="AD196" s="26">
        <v>64</v>
      </c>
      <c r="AE196" s="26">
        <v>183</v>
      </c>
      <c r="AF196" s="26">
        <v>87</v>
      </c>
      <c r="AG196" s="26">
        <v>85</v>
      </c>
      <c r="AH196" s="26">
        <v>147</v>
      </c>
      <c r="AI196" s="26">
        <v>192</v>
      </c>
      <c r="AJ196" s="26">
        <v>83</v>
      </c>
      <c r="AL196" s="2">
        <v>323</v>
      </c>
      <c r="AM196" s="2">
        <v>217</v>
      </c>
    </row>
    <row r="197" spans="1:39" x14ac:dyDescent="0.2">
      <c r="A197" t="s">
        <v>244</v>
      </c>
      <c r="B197" s="26">
        <v>983</v>
      </c>
      <c r="C197" s="26">
        <v>1806</v>
      </c>
      <c r="D197" s="26">
        <v>3</v>
      </c>
      <c r="E197" s="26">
        <v>62</v>
      </c>
      <c r="F197" s="26">
        <v>23</v>
      </c>
      <c r="G197" s="26">
        <v>65</v>
      </c>
      <c r="H197" s="26">
        <v>14</v>
      </c>
      <c r="I197" s="26">
        <v>57</v>
      </c>
      <c r="J197" s="26">
        <v>1</v>
      </c>
      <c r="K197" s="26">
        <v>86</v>
      </c>
      <c r="L197" s="26">
        <v>121</v>
      </c>
      <c r="M197" s="26">
        <v>212</v>
      </c>
      <c r="N197" s="26">
        <v>57</v>
      </c>
      <c r="O197" s="26">
        <v>101</v>
      </c>
      <c r="P197" s="26">
        <v>60</v>
      </c>
      <c r="Q197" s="26">
        <v>276</v>
      </c>
      <c r="R197" s="26">
        <v>22</v>
      </c>
      <c r="S197" s="26">
        <v>2</v>
      </c>
      <c r="T197" s="26">
        <v>21</v>
      </c>
      <c r="U197" s="26">
        <v>42</v>
      </c>
      <c r="V197" s="26">
        <v>80</v>
      </c>
      <c r="W197" s="26">
        <v>55</v>
      </c>
      <c r="X197" s="26">
        <v>20</v>
      </c>
      <c r="Y197" s="26">
        <v>31</v>
      </c>
      <c r="Z197" s="26">
        <v>32</v>
      </c>
      <c r="AA197" s="26">
        <v>32</v>
      </c>
      <c r="AB197" s="26">
        <v>25</v>
      </c>
      <c r="AC197" s="26">
        <v>27</v>
      </c>
      <c r="AD197" s="26">
        <v>21</v>
      </c>
      <c r="AE197" s="26">
        <v>65</v>
      </c>
      <c r="AF197" s="26">
        <v>29</v>
      </c>
      <c r="AG197" s="26">
        <v>18</v>
      </c>
      <c r="AH197" s="26">
        <v>45</v>
      </c>
      <c r="AI197" s="26">
        <v>23</v>
      </c>
      <c r="AJ197" s="26">
        <v>78</v>
      </c>
      <c r="AL197" s="2">
        <v>900</v>
      </c>
      <c r="AM197" s="2">
        <v>633</v>
      </c>
    </row>
    <row r="198" spans="1:39" x14ac:dyDescent="0.2">
      <c r="A198" t="s">
        <v>262</v>
      </c>
      <c r="B198" s="26">
        <v>984</v>
      </c>
      <c r="C198" s="26">
        <v>2816</v>
      </c>
      <c r="D198" s="26">
        <v>23</v>
      </c>
      <c r="E198" s="26">
        <v>102</v>
      </c>
      <c r="F198" s="26">
        <v>7</v>
      </c>
      <c r="G198" s="26">
        <v>99</v>
      </c>
      <c r="H198" s="26">
        <v>27</v>
      </c>
      <c r="I198" s="26">
        <v>148</v>
      </c>
      <c r="J198" s="26">
        <v>5</v>
      </c>
      <c r="K198" s="26">
        <v>43</v>
      </c>
      <c r="L198" s="26">
        <v>121</v>
      </c>
      <c r="M198" s="26">
        <v>21</v>
      </c>
      <c r="N198" s="26">
        <v>78</v>
      </c>
      <c r="O198" s="26">
        <v>62</v>
      </c>
      <c r="P198" s="26">
        <v>56</v>
      </c>
      <c r="Q198" s="26">
        <v>67</v>
      </c>
      <c r="R198" s="26">
        <v>47</v>
      </c>
      <c r="S198" s="26">
        <v>6</v>
      </c>
      <c r="T198" s="26">
        <v>72</v>
      </c>
      <c r="U198" s="26">
        <v>69</v>
      </c>
      <c r="V198" s="26">
        <v>64</v>
      </c>
      <c r="W198" s="26">
        <v>61</v>
      </c>
      <c r="X198" s="26">
        <v>495</v>
      </c>
      <c r="Y198" s="26">
        <v>89</v>
      </c>
      <c r="Z198" s="26">
        <v>81</v>
      </c>
      <c r="AA198" s="26">
        <v>162</v>
      </c>
      <c r="AB198" s="26">
        <v>123</v>
      </c>
      <c r="AC198" s="26">
        <v>52</v>
      </c>
      <c r="AD198" s="26">
        <v>43</v>
      </c>
      <c r="AE198" s="26">
        <v>85</v>
      </c>
      <c r="AF198" s="26">
        <v>74</v>
      </c>
      <c r="AG198" s="26">
        <v>104</v>
      </c>
      <c r="AH198" s="26">
        <v>107</v>
      </c>
      <c r="AI198" s="26">
        <v>91</v>
      </c>
      <c r="AJ198" s="26">
        <v>132</v>
      </c>
      <c r="AL198" s="2">
        <v>2404</v>
      </c>
      <c r="AM198" s="2">
        <v>1418</v>
      </c>
    </row>
    <row r="199" spans="1:39" x14ac:dyDescent="0.2">
      <c r="A199" t="s">
        <v>250</v>
      </c>
      <c r="B199" s="26">
        <v>985</v>
      </c>
      <c r="C199" s="26">
        <v>89</v>
      </c>
      <c r="D199" s="26">
        <v>0</v>
      </c>
      <c r="E199" s="26">
        <v>3</v>
      </c>
      <c r="F199" s="26">
        <v>1</v>
      </c>
      <c r="G199" s="26">
        <v>4</v>
      </c>
      <c r="H199" s="26">
        <v>1</v>
      </c>
      <c r="I199" s="26">
        <v>8</v>
      </c>
      <c r="J199" s="26">
        <v>0</v>
      </c>
      <c r="K199" s="26">
        <v>3</v>
      </c>
      <c r="L199" s="26">
        <v>1</v>
      </c>
      <c r="M199" s="26">
        <v>0</v>
      </c>
      <c r="N199" s="26">
        <v>2</v>
      </c>
      <c r="O199" s="26">
        <v>2</v>
      </c>
      <c r="P199" s="26">
        <v>7</v>
      </c>
      <c r="Q199" s="26">
        <v>2</v>
      </c>
      <c r="R199" s="26">
        <v>0</v>
      </c>
      <c r="S199" s="26">
        <v>1</v>
      </c>
      <c r="T199" s="26">
        <v>1</v>
      </c>
      <c r="U199" s="26">
        <v>2</v>
      </c>
      <c r="V199" s="26">
        <v>1</v>
      </c>
      <c r="W199" s="26">
        <v>1</v>
      </c>
      <c r="X199" s="26">
        <v>3</v>
      </c>
      <c r="Y199" s="26">
        <v>2</v>
      </c>
      <c r="Z199" s="26">
        <v>5</v>
      </c>
      <c r="AA199" s="26">
        <v>2</v>
      </c>
      <c r="AB199" s="26">
        <v>12</v>
      </c>
      <c r="AC199" s="26">
        <v>0</v>
      </c>
      <c r="AD199" s="26">
        <v>2</v>
      </c>
      <c r="AE199" s="26">
        <v>2</v>
      </c>
      <c r="AF199" s="26">
        <v>0</v>
      </c>
      <c r="AG199" s="26">
        <v>1</v>
      </c>
      <c r="AH199" s="26">
        <v>2</v>
      </c>
      <c r="AI199" s="26">
        <v>15</v>
      </c>
      <c r="AJ199" s="26">
        <v>3</v>
      </c>
      <c r="AL199" s="2">
        <v>10189</v>
      </c>
      <c r="AM199" s="2">
        <v>5148</v>
      </c>
    </row>
    <row r="200" spans="1:39" x14ac:dyDescent="0.2">
      <c r="A200" t="s">
        <v>248</v>
      </c>
      <c r="B200" s="26">
        <v>986</v>
      </c>
      <c r="C200" s="26">
        <v>260</v>
      </c>
      <c r="D200" s="26">
        <v>0</v>
      </c>
      <c r="E200" s="26">
        <v>9</v>
      </c>
      <c r="F200" s="26">
        <v>1</v>
      </c>
      <c r="G200" s="26">
        <v>5</v>
      </c>
      <c r="H200" s="26">
        <v>8</v>
      </c>
      <c r="I200" s="26">
        <v>17</v>
      </c>
      <c r="J200" s="26">
        <v>0</v>
      </c>
      <c r="K200" s="26">
        <v>7</v>
      </c>
      <c r="L200" s="26">
        <v>0</v>
      </c>
      <c r="M200" s="26">
        <v>3</v>
      </c>
      <c r="N200" s="26">
        <v>6</v>
      </c>
      <c r="O200" s="26">
        <v>15</v>
      </c>
      <c r="P200" s="26">
        <v>9</v>
      </c>
      <c r="Q200" s="26">
        <v>8</v>
      </c>
      <c r="R200" s="26">
        <v>1</v>
      </c>
      <c r="S200" s="26">
        <v>1</v>
      </c>
      <c r="T200" s="26">
        <v>4</v>
      </c>
      <c r="U200" s="26">
        <v>3</v>
      </c>
      <c r="V200" s="26">
        <v>10</v>
      </c>
      <c r="W200" s="26">
        <v>30</v>
      </c>
      <c r="X200" s="26">
        <v>2</v>
      </c>
      <c r="Y200" s="26">
        <v>16</v>
      </c>
      <c r="Z200" s="26">
        <v>10</v>
      </c>
      <c r="AA200" s="26">
        <v>9</v>
      </c>
      <c r="AB200" s="26">
        <v>0</v>
      </c>
      <c r="AC200" s="26">
        <v>3</v>
      </c>
      <c r="AD200" s="26">
        <v>6</v>
      </c>
      <c r="AE200" s="26">
        <v>23</v>
      </c>
      <c r="AF200" s="26">
        <v>2</v>
      </c>
      <c r="AG200" s="26">
        <v>9</v>
      </c>
      <c r="AH200" s="26">
        <v>3</v>
      </c>
      <c r="AI200" s="26">
        <v>10</v>
      </c>
      <c r="AJ200" s="26">
        <v>30</v>
      </c>
      <c r="AL200" s="2">
        <v>1469</v>
      </c>
      <c r="AM200" s="2">
        <v>2984</v>
      </c>
    </row>
    <row r="201" spans="1:39" x14ac:dyDescent="0.2">
      <c r="A201" t="s">
        <v>252</v>
      </c>
      <c r="B201" s="26">
        <v>987</v>
      </c>
      <c r="C201" s="26">
        <v>527</v>
      </c>
      <c r="D201" s="26">
        <v>10</v>
      </c>
      <c r="E201" s="26">
        <v>10</v>
      </c>
      <c r="F201" s="26">
        <v>15</v>
      </c>
      <c r="G201" s="26">
        <v>27</v>
      </c>
      <c r="H201" s="26">
        <v>11</v>
      </c>
      <c r="I201" s="26">
        <v>14</v>
      </c>
      <c r="J201" s="26">
        <v>4</v>
      </c>
      <c r="K201" s="26">
        <v>27</v>
      </c>
      <c r="L201" s="26">
        <v>16</v>
      </c>
      <c r="M201" s="26">
        <v>16</v>
      </c>
      <c r="N201" s="26">
        <v>21</v>
      </c>
      <c r="O201" s="26">
        <v>33</v>
      </c>
      <c r="P201" s="26">
        <v>12</v>
      </c>
      <c r="Q201" s="26">
        <v>23</v>
      </c>
      <c r="R201" s="26">
        <v>12</v>
      </c>
      <c r="S201" s="26">
        <v>11</v>
      </c>
      <c r="T201" s="26">
        <v>6</v>
      </c>
      <c r="U201" s="26">
        <v>9</v>
      </c>
      <c r="V201" s="26">
        <v>16</v>
      </c>
      <c r="W201" s="26">
        <v>21</v>
      </c>
      <c r="X201" s="26">
        <v>6</v>
      </c>
      <c r="Y201" s="26">
        <v>28</v>
      </c>
      <c r="Z201" s="26">
        <v>13</v>
      </c>
      <c r="AA201" s="26">
        <v>28</v>
      </c>
      <c r="AB201" s="26">
        <v>18</v>
      </c>
      <c r="AC201" s="26">
        <v>8</v>
      </c>
      <c r="AD201" s="26">
        <v>8</v>
      </c>
      <c r="AE201" s="26">
        <v>20</v>
      </c>
      <c r="AF201" s="26">
        <v>21</v>
      </c>
      <c r="AG201" s="26">
        <v>10</v>
      </c>
      <c r="AH201" s="26">
        <v>11</v>
      </c>
      <c r="AI201" s="26">
        <v>24</v>
      </c>
      <c r="AJ201" s="26">
        <v>18</v>
      </c>
      <c r="AL201" s="2">
        <v>887</v>
      </c>
      <c r="AM201" s="2">
        <v>945</v>
      </c>
    </row>
    <row r="202" spans="1:39" x14ac:dyDescent="0.2">
      <c r="A202" t="s">
        <v>247</v>
      </c>
      <c r="B202" s="26">
        <v>988</v>
      </c>
      <c r="C202" s="26">
        <v>3443</v>
      </c>
      <c r="D202" s="26">
        <v>73</v>
      </c>
      <c r="E202" s="26">
        <v>55</v>
      </c>
      <c r="F202" s="26">
        <v>40</v>
      </c>
      <c r="G202" s="26">
        <v>224</v>
      </c>
      <c r="H202" s="26">
        <v>52</v>
      </c>
      <c r="I202" s="26">
        <v>40</v>
      </c>
      <c r="J202" s="26">
        <v>0</v>
      </c>
      <c r="K202" s="26">
        <v>150</v>
      </c>
      <c r="L202" s="26">
        <v>210</v>
      </c>
      <c r="M202" s="26">
        <v>144</v>
      </c>
      <c r="N202" s="26">
        <v>85</v>
      </c>
      <c r="O202" s="26">
        <v>286</v>
      </c>
      <c r="P202" s="26">
        <v>101</v>
      </c>
      <c r="Q202" s="26">
        <v>155</v>
      </c>
      <c r="R202" s="26">
        <v>43</v>
      </c>
      <c r="S202" s="26">
        <v>32</v>
      </c>
      <c r="T202" s="26">
        <v>42</v>
      </c>
      <c r="U202" s="26">
        <v>64</v>
      </c>
      <c r="V202" s="26">
        <v>87</v>
      </c>
      <c r="W202" s="26">
        <v>102</v>
      </c>
      <c r="X202" s="26">
        <v>16</v>
      </c>
      <c r="Y202" s="26">
        <v>178</v>
      </c>
      <c r="Z202" s="26">
        <v>266</v>
      </c>
      <c r="AA202" s="26">
        <v>49</v>
      </c>
      <c r="AB202" s="26">
        <v>208</v>
      </c>
      <c r="AC202" s="26">
        <v>88</v>
      </c>
      <c r="AD202" s="26">
        <v>20</v>
      </c>
      <c r="AE202" s="26">
        <v>108</v>
      </c>
      <c r="AF202" s="26">
        <v>21</v>
      </c>
      <c r="AG202" s="26">
        <v>117</v>
      </c>
      <c r="AH202" s="26">
        <v>174</v>
      </c>
      <c r="AI202" s="26">
        <v>102</v>
      </c>
      <c r="AJ202" s="26">
        <v>111</v>
      </c>
      <c r="AL202" s="2">
        <v>2687</v>
      </c>
      <c r="AM202" s="2">
        <v>4436</v>
      </c>
    </row>
    <row r="203" spans="1:39" x14ac:dyDescent="0.2">
      <c r="A203" t="s">
        <v>251</v>
      </c>
      <c r="B203" s="26">
        <v>989</v>
      </c>
      <c r="C203" s="26">
        <v>506</v>
      </c>
      <c r="D203" s="26">
        <v>6</v>
      </c>
      <c r="E203" s="26">
        <v>22</v>
      </c>
      <c r="F203" s="26">
        <v>4</v>
      </c>
      <c r="G203" s="26">
        <v>24</v>
      </c>
      <c r="H203" s="26">
        <v>1</v>
      </c>
      <c r="I203" s="26">
        <v>16</v>
      </c>
      <c r="J203" s="26">
        <v>1</v>
      </c>
      <c r="K203" s="26">
        <v>22</v>
      </c>
      <c r="L203" s="26">
        <v>28</v>
      </c>
      <c r="M203" s="26">
        <v>14</v>
      </c>
      <c r="N203" s="26">
        <v>14</v>
      </c>
      <c r="O203" s="26">
        <v>15</v>
      </c>
      <c r="P203" s="26">
        <v>17</v>
      </c>
      <c r="Q203" s="26">
        <v>17</v>
      </c>
      <c r="R203" s="26">
        <v>4</v>
      </c>
      <c r="S203" s="26">
        <v>3</v>
      </c>
      <c r="T203" s="26">
        <v>5</v>
      </c>
      <c r="U203" s="26">
        <v>16</v>
      </c>
      <c r="V203" s="26">
        <v>11</v>
      </c>
      <c r="W203" s="26">
        <v>14</v>
      </c>
      <c r="X203" s="26">
        <v>9</v>
      </c>
      <c r="Y203" s="26">
        <v>20</v>
      </c>
      <c r="Z203" s="26">
        <v>20</v>
      </c>
      <c r="AA203" s="26">
        <v>13</v>
      </c>
      <c r="AB203" s="26">
        <v>9</v>
      </c>
      <c r="AC203" s="26">
        <v>4</v>
      </c>
      <c r="AD203" s="26">
        <v>18</v>
      </c>
      <c r="AE203" s="26">
        <v>19</v>
      </c>
      <c r="AF203" s="26">
        <v>7</v>
      </c>
      <c r="AG203" s="26">
        <v>19</v>
      </c>
      <c r="AH203" s="26">
        <v>16</v>
      </c>
      <c r="AI203" s="26">
        <v>38</v>
      </c>
      <c r="AJ203" s="26">
        <v>60</v>
      </c>
      <c r="AL203" s="2">
        <v>6920</v>
      </c>
      <c r="AM203" s="2">
        <v>14389</v>
      </c>
    </row>
    <row r="204" spans="1:39" x14ac:dyDescent="0.2">
      <c r="A204" t="s">
        <v>36</v>
      </c>
      <c r="B204" s="26">
        <v>0</v>
      </c>
      <c r="C204" s="26">
        <v>26</v>
      </c>
      <c r="D204" s="26">
        <v>0</v>
      </c>
      <c r="E204" s="26">
        <v>1</v>
      </c>
      <c r="F204" s="26">
        <v>0</v>
      </c>
      <c r="G204" s="26">
        <v>0</v>
      </c>
      <c r="H204" s="26">
        <v>2</v>
      </c>
      <c r="I204" s="26">
        <v>4</v>
      </c>
      <c r="J204" s="26">
        <v>0</v>
      </c>
      <c r="K204" s="26">
        <v>2</v>
      </c>
      <c r="L204" s="26">
        <v>3</v>
      </c>
      <c r="M204" s="26">
        <v>0</v>
      </c>
      <c r="N204" s="26">
        <v>1</v>
      </c>
      <c r="O204" s="26">
        <v>1</v>
      </c>
      <c r="P204" s="26">
        <v>0</v>
      </c>
      <c r="Q204" s="26">
        <v>0</v>
      </c>
      <c r="R204" s="26">
        <v>2</v>
      </c>
      <c r="S204" s="26">
        <v>0</v>
      </c>
      <c r="T204" s="26">
        <v>2</v>
      </c>
      <c r="U204" s="26">
        <v>0</v>
      </c>
      <c r="V204" s="26">
        <v>0</v>
      </c>
      <c r="W204" s="26">
        <v>0</v>
      </c>
      <c r="X204" s="26">
        <v>1</v>
      </c>
      <c r="Y204" s="26">
        <v>0</v>
      </c>
      <c r="Z204" s="26">
        <v>0</v>
      </c>
      <c r="AA204" s="26">
        <v>0</v>
      </c>
      <c r="AB204" s="26">
        <v>1</v>
      </c>
      <c r="AC204" s="26">
        <v>3</v>
      </c>
      <c r="AD204" s="26">
        <v>0</v>
      </c>
      <c r="AE204" s="26">
        <v>0</v>
      </c>
      <c r="AF204" s="26">
        <v>1</v>
      </c>
      <c r="AG204" s="26">
        <v>0</v>
      </c>
      <c r="AH204" s="26">
        <v>0</v>
      </c>
      <c r="AI204" s="26">
        <v>0</v>
      </c>
      <c r="AJ204" s="26">
        <v>2</v>
      </c>
      <c r="AL204" s="2">
        <v>6647</v>
      </c>
      <c r="AM204" s="2">
        <v>31033</v>
      </c>
    </row>
    <row r="205" spans="1:39" x14ac:dyDescent="0.2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</row>
    <row r="206" spans="1:39" x14ac:dyDescent="0.2">
      <c r="A206" s="26" t="s">
        <v>269</v>
      </c>
      <c r="B206" s="26"/>
      <c r="C206" s="26">
        <f>SUM(C195:C204)</f>
        <v>17704</v>
      </c>
      <c r="D206" s="26">
        <f t="shared" ref="D206:AJ206" si="0">SUM(D195:D204)</f>
        <v>267</v>
      </c>
      <c r="E206" s="26">
        <f t="shared" si="0"/>
        <v>588</v>
      </c>
      <c r="F206" s="26">
        <f t="shared" si="0"/>
        <v>199</v>
      </c>
      <c r="G206" s="26">
        <f t="shared" si="0"/>
        <v>1083</v>
      </c>
      <c r="H206" s="26">
        <f t="shared" si="0"/>
        <v>231</v>
      </c>
      <c r="I206" s="26">
        <f t="shared" si="0"/>
        <v>414</v>
      </c>
      <c r="J206" s="26">
        <f t="shared" si="0"/>
        <v>15</v>
      </c>
      <c r="K206" s="26">
        <f t="shared" si="0"/>
        <v>763</v>
      </c>
      <c r="L206" s="26">
        <f t="shared" si="0"/>
        <v>1075</v>
      </c>
      <c r="M206" s="26">
        <f t="shared" si="0"/>
        <v>669</v>
      </c>
      <c r="N206" s="26">
        <f t="shared" si="0"/>
        <v>488</v>
      </c>
      <c r="O206" s="26">
        <f t="shared" si="0"/>
        <v>767</v>
      </c>
      <c r="P206" s="26">
        <f t="shared" si="0"/>
        <v>382</v>
      </c>
      <c r="Q206" s="26">
        <f t="shared" si="0"/>
        <v>786</v>
      </c>
      <c r="R206" s="26">
        <f t="shared" si="0"/>
        <v>692</v>
      </c>
      <c r="S206" s="26">
        <f t="shared" si="0"/>
        <v>120</v>
      </c>
      <c r="T206" s="26">
        <f t="shared" si="0"/>
        <v>535</v>
      </c>
      <c r="U206" s="26">
        <f t="shared" si="0"/>
        <v>662</v>
      </c>
      <c r="V206" s="26">
        <f t="shared" si="0"/>
        <v>380</v>
      </c>
      <c r="W206" s="26">
        <f t="shared" si="0"/>
        <v>423</v>
      </c>
      <c r="X206" s="26">
        <f t="shared" si="0"/>
        <v>638</v>
      </c>
      <c r="Y206" s="26">
        <f t="shared" si="0"/>
        <v>633</v>
      </c>
      <c r="Z206" s="26">
        <f t="shared" si="0"/>
        <v>695</v>
      </c>
      <c r="AA206" s="26">
        <f t="shared" si="0"/>
        <v>436</v>
      </c>
      <c r="AB206" s="26">
        <f t="shared" si="0"/>
        <v>958</v>
      </c>
      <c r="AC206" s="26">
        <f t="shared" si="0"/>
        <v>635</v>
      </c>
      <c r="AD206" s="26">
        <f t="shared" si="0"/>
        <v>191</v>
      </c>
      <c r="AE206" s="26">
        <f t="shared" si="0"/>
        <v>582</v>
      </c>
      <c r="AF206" s="26">
        <f t="shared" si="0"/>
        <v>263</v>
      </c>
      <c r="AG206" s="26">
        <f t="shared" si="0"/>
        <v>424</v>
      </c>
      <c r="AH206" s="26">
        <f t="shared" si="0"/>
        <v>570</v>
      </c>
      <c r="AI206" s="26">
        <f t="shared" si="0"/>
        <v>557</v>
      </c>
      <c r="AJ206" s="26">
        <f t="shared" si="0"/>
        <v>583</v>
      </c>
    </row>
    <row r="207" spans="1:39" x14ac:dyDescent="0.2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</row>
    <row r="208" spans="1:39" x14ac:dyDescent="0.2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</row>
    <row r="209" spans="1:36" x14ac:dyDescent="0.2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</row>
    <row r="210" spans="1:36" x14ac:dyDescent="0.2">
      <c r="A210" s="26"/>
      <c r="B210" s="26"/>
      <c r="C210" s="26" t="s">
        <v>294</v>
      </c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</row>
    <row r="211" spans="1:36" x14ac:dyDescent="0.2">
      <c r="A211" s="26" t="s">
        <v>256</v>
      </c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</row>
    <row r="212" spans="1:36" x14ac:dyDescent="0.2">
      <c r="A212" s="26" t="s">
        <v>37</v>
      </c>
      <c r="B212" s="26"/>
      <c r="C212" s="26">
        <f>RANK(C8,C$8:C$194)</f>
        <v>25</v>
      </c>
      <c r="D212" s="26">
        <f t="shared" ref="D212:AJ220" si="1">RANK(D8,D$8:D$194)</f>
        <v>32</v>
      </c>
      <c r="E212" s="26">
        <f t="shared" si="1"/>
        <v>11</v>
      </c>
      <c r="F212" s="26">
        <f t="shared" si="1"/>
        <v>51</v>
      </c>
      <c r="G212" s="26">
        <f t="shared" si="1"/>
        <v>11</v>
      </c>
      <c r="H212" s="26">
        <f t="shared" si="1"/>
        <v>69</v>
      </c>
      <c r="I212" s="26">
        <f t="shared" si="1"/>
        <v>42</v>
      </c>
      <c r="J212" s="26">
        <f t="shared" si="1"/>
        <v>50</v>
      </c>
      <c r="K212" s="26">
        <f t="shared" si="1"/>
        <v>18</v>
      </c>
      <c r="L212" s="26">
        <f t="shared" si="1"/>
        <v>7</v>
      </c>
      <c r="M212" s="26">
        <f t="shared" si="1"/>
        <v>37</v>
      </c>
      <c r="N212" s="26">
        <f t="shared" si="1"/>
        <v>45</v>
      </c>
      <c r="O212" s="26">
        <f t="shared" si="1"/>
        <v>67</v>
      </c>
      <c r="P212" s="26">
        <f t="shared" si="1"/>
        <v>29</v>
      </c>
      <c r="Q212" s="26">
        <f t="shared" si="1"/>
        <v>63</v>
      </c>
      <c r="R212" s="26">
        <f t="shared" si="1"/>
        <v>9</v>
      </c>
      <c r="S212" s="26">
        <f t="shared" si="1"/>
        <v>65</v>
      </c>
      <c r="T212" s="26">
        <f t="shared" si="1"/>
        <v>7</v>
      </c>
      <c r="U212" s="26">
        <f t="shared" si="1"/>
        <v>5</v>
      </c>
      <c r="V212" s="26">
        <f t="shared" si="1"/>
        <v>68</v>
      </c>
      <c r="W212" s="26">
        <f t="shared" si="1"/>
        <v>72</v>
      </c>
      <c r="X212" s="26">
        <f t="shared" si="1"/>
        <v>19</v>
      </c>
      <c r="Y212" s="26">
        <f t="shared" si="1"/>
        <v>60</v>
      </c>
      <c r="Z212" s="26">
        <f t="shared" si="1"/>
        <v>27</v>
      </c>
      <c r="AA212" s="26">
        <f t="shared" si="1"/>
        <v>44</v>
      </c>
      <c r="AB212" s="26">
        <f t="shared" si="1"/>
        <v>22</v>
      </c>
      <c r="AC212" s="26">
        <f t="shared" si="1"/>
        <v>20</v>
      </c>
      <c r="AD212" s="26">
        <f t="shared" si="1"/>
        <v>12</v>
      </c>
      <c r="AE212" s="26">
        <f t="shared" si="1"/>
        <v>52</v>
      </c>
      <c r="AF212" s="26">
        <f t="shared" si="1"/>
        <v>47</v>
      </c>
      <c r="AG212" s="26">
        <f t="shared" si="1"/>
        <v>72</v>
      </c>
      <c r="AH212" s="26">
        <f t="shared" si="1"/>
        <v>24</v>
      </c>
      <c r="AI212" s="26">
        <f t="shared" si="1"/>
        <v>41</v>
      </c>
      <c r="AJ212" s="26">
        <f t="shared" si="1"/>
        <v>51</v>
      </c>
    </row>
    <row r="213" spans="1:36" x14ac:dyDescent="0.2">
      <c r="A213" s="26" t="s">
        <v>38</v>
      </c>
      <c r="B213" s="26"/>
      <c r="C213" s="26">
        <f t="shared" ref="C213:R276" si="2">RANK(C9,C$8:C$194)</f>
        <v>76</v>
      </c>
      <c r="D213" s="26">
        <f t="shared" si="2"/>
        <v>29</v>
      </c>
      <c r="E213" s="26">
        <f t="shared" si="2"/>
        <v>63</v>
      </c>
      <c r="F213" s="26">
        <f t="shared" si="2"/>
        <v>59</v>
      </c>
      <c r="G213" s="26">
        <f t="shared" si="2"/>
        <v>78</v>
      </c>
      <c r="H213" s="26">
        <f t="shared" si="2"/>
        <v>56</v>
      </c>
      <c r="I213" s="26">
        <f t="shared" si="2"/>
        <v>85</v>
      </c>
      <c r="J213" s="26">
        <f t="shared" si="2"/>
        <v>80</v>
      </c>
      <c r="K213" s="26">
        <f t="shared" si="2"/>
        <v>68</v>
      </c>
      <c r="L213" s="26">
        <f t="shared" si="2"/>
        <v>76</v>
      </c>
      <c r="M213" s="26">
        <f t="shared" si="2"/>
        <v>34</v>
      </c>
      <c r="N213" s="26">
        <f t="shared" si="2"/>
        <v>55</v>
      </c>
      <c r="O213" s="26">
        <f t="shared" si="2"/>
        <v>96</v>
      </c>
      <c r="P213" s="26">
        <f t="shared" si="2"/>
        <v>79</v>
      </c>
      <c r="Q213" s="26">
        <f t="shared" si="2"/>
        <v>55</v>
      </c>
      <c r="R213" s="26">
        <f t="shared" si="2"/>
        <v>77</v>
      </c>
      <c r="S213" s="26">
        <f t="shared" si="1"/>
        <v>45</v>
      </c>
      <c r="T213" s="26">
        <f t="shared" si="1"/>
        <v>69</v>
      </c>
      <c r="U213" s="26">
        <f t="shared" si="1"/>
        <v>62</v>
      </c>
      <c r="V213" s="26">
        <f t="shared" si="1"/>
        <v>57</v>
      </c>
      <c r="W213" s="26">
        <f t="shared" si="1"/>
        <v>103</v>
      </c>
      <c r="X213" s="26">
        <f t="shared" si="1"/>
        <v>80</v>
      </c>
      <c r="Y213" s="26">
        <f t="shared" si="1"/>
        <v>85</v>
      </c>
      <c r="Z213" s="26">
        <f t="shared" si="1"/>
        <v>58</v>
      </c>
      <c r="AA213" s="26">
        <f t="shared" si="1"/>
        <v>88</v>
      </c>
      <c r="AB213" s="26">
        <f t="shared" si="1"/>
        <v>72</v>
      </c>
      <c r="AC213" s="26">
        <f t="shared" si="1"/>
        <v>50</v>
      </c>
      <c r="AD213" s="26">
        <f t="shared" si="1"/>
        <v>72</v>
      </c>
      <c r="AE213" s="26">
        <f t="shared" si="1"/>
        <v>73</v>
      </c>
      <c r="AF213" s="26">
        <f t="shared" si="1"/>
        <v>71</v>
      </c>
      <c r="AG213" s="26">
        <f t="shared" si="1"/>
        <v>102</v>
      </c>
      <c r="AH213" s="26">
        <f t="shared" si="1"/>
        <v>48</v>
      </c>
      <c r="AI213" s="26">
        <f t="shared" si="1"/>
        <v>89</v>
      </c>
      <c r="AJ213" s="26">
        <f t="shared" si="1"/>
        <v>98</v>
      </c>
    </row>
    <row r="214" spans="1:36" x14ac:dyDescent="0.2">
      <c r="A214" s="26" t="s">
        <v>40</v>
      </c>
      <c r="B214" s="26"/>
      <c r="C214" s="26">
        <f t="shared" si="2"/>
        <v>48</v>
      </c>
      <c r="D214" s="26">
        <f t="shared" si="1"/>
        <v>34</v>
      </c>
      <c r="E214" s="26">
        <f t="shared" si="1"/>
        <v>50</v>
      </c>
      <c r="F214" s="26">
        <f t="shared" si="1"/>
        <v>60</v>
      </c>
      <c r="G214" s="26">
        <f t="shared" si="1"/>
        <v>39</v>
      </c>
      <c r="H214" s="26">
        <f t="shared" si="1"/>
        <v>57</v>
      </c>
      <c r="I214" s="26">
        <f t="shared" si="1"/>
        <v>45</v>
      </c>
      <c r="J214" s="26">
        <f t="shared" si="1"/>
        <v>41</v>
      </c>
      <c r="K214" s="26">
        <f t="shared" si="1"/>
        <v>45</v>
      </c>
      <c r="L214" s="26">
        <f t="shared" si="1"/>
        <v>43</v>
      </c>
      <c r="M214" s="26">
        <f t="shared" si="1"/>
        <v>53</v>
      </c>
      <c r="N214" s="26">
        <f t="shared" si="1"/>
        <v>52</v>
      </c>
      <c r="O214" s="26">
        <f t="shared" si="1"/>
        <v>35</v>
      </c>
      <c r="P214" s="26">
        <f t="shared" si="1"/>
        <v>37</v>
      </c>
      <c r="Q214" s="26">
        <f t="shared" si="1"/>
        <v>34</v>
      </c>
      <c r="R214" s="26">
        <f t="shared" si="1"/>
        <v>58</v>
      </c>
      <c r="S214" s="26">
        <f t="shared" si="1"/>
        <v>54</v>
      </c>
      <c r="T214" s="26">
        <f t="shared" si="1"/>
        <v>49</v>
      </c>
      <c r="U214" s="26">
        <f t="shared" si="1"/>
        <v>34</v>
      </c>
      <c r="V214" s="26">
        <f t="shared" si="1"/>
        <v>35</v>
      </c>
      <c r="W214" s="26">
        <f t="shared" si="1"/>
        <v>41</v>
      </c>
      <c r="X214" s="26">
        <f t="shared" si="1"/>
        <v>61</v>
      </c>
      <c r="Y214" s="26">
        <f t="shared" si="1"/>
        <v>43</v>
      </c>
      <c r="Z214" s="26">
        <f t="shared" si="1"/>
        <v>42</v>
      </c>
      <c r="AA214" s="26">
        <f t="shared" si="1"/>
        <v>58</v>
      </c>
      <c r="AB214" s="26">
        <f t="shared" si="1"/>
        <v>37</v>
      </c>
      <c r="AC214" s="26">
        <f t="shared" si="1"/>
        <v>41</v>
      </c>
      <c r="AD214" s="26">
        <f t="shared" si="1"/>
        <v>67</v>
      </c>
      <c r="AE214" s="26">
        <f t="shared" si="1"/>
        <v>34</v>
      </c>
      <c r="AF214" s="26">
        <f t="shared" si="1"/>
        <v>58</v>
      </c>
      <c r="AG214" s="26">
        <f t="shared" si="1"/>
        <v>39</v>
      </c>
      <c r="AH214" s="26">
        <f t="shared" si="1"/>
        <v>16</v>
      </c>
      <c r="AI214" s="26">
        <f t="shared" si="1"/>
        <v>44</v>
      </c>
      <c r="AJ214" s="26">
        <f t="shared" si="1"/>
        <v>46</v>
      </c>
    </row>
    <row r="215" spans="1:36" x14ac:dyDescent="0.2">
      <c r="A215" s="26" t="s">
        <v>41</v>
      </c>
      <c r="B215" s="26"/>
      <c r="C215" s="26">
        <f t="shared" si="2"/>
        <v>69</v>
      </c>
      <c r="D215" s="26">
        <f t="shared" si="1"/>
        <v>28</v>
      </c>
      <c r="E215" s="26">
        <f t="shared" si="1"/>
        <v>53</v>
      </c>
      <c r="F215" s="26">
        <f t="shared" si="1"/>
        <v>81</v>
      </c>
      <c r="G215" s="26">
        <f t="shared" si="1"/>
        <v>71</v>
      </c>
      <c r="H215" s="26">
        <f t="shared" si="1"/>
        <v>85</v>
      </c>
      <c r="I215" s="26">
        <f t="shared" si="1"/>
        <v>77</v>
      </c>
      <c r="J215" s="26">
        <f t="shared" si="1"/>
        <v>80</v>
      </c>
      <c r="K215" s="26">
        <f t="shared" si="1"/>
        <v>52</v>
      </c>
      <c r="L215" s="26">
        <f t="shared" si="1"/>
        <v>92</v>
      </c>
      <c r="M215" s="26">
        <f t="shared" si="1"/>
        <v>51</v>
      </c>
      <c r="N215" s="26">
        <f t="shared" si="1"/>
        <v>66</v>
      </c>
      <c r="O215" s="26">
        <f t="shared" si="1"/>
        <v>39</v>
      </c>
      <c r="P215" s="26">
        <f t="shared" si="1"/>
        <v>94</v>
      </c>
      <c r="Q215" s="26">
        <f t="shared" si="1"/>
        <v>57</v>
      </c>
      <c r="R215" s="26">
        <f t="shared" si="1"/>
        <v>83</v>
      </c>
      <c r="S215" s="26">
        <f t="shared" si="1"/>
        <v>66</v>
      </c>
      <c r="T215" s="26">
        <f t="shared" si="1"/>
        <v>80</v>
      </c>
      <c r="U215" s="26">
        <f t="shared" si="1"/>
        <v>74</v>
      </c>
      <c r="V215" s="26">
        <f t="shared" si="1"/>
        <v>77</v>
      </c>
      <c r="W215" s="26">
        <f t="shared" si="1"/>
        <v>105</v>
      </c>
      <c r="X215" s="26">
        <f t="shared" si="1"/>
        <v>71</v>
      </c>
      <c r="Y215" s="26">
        <f t="shared" si="1"/>
        <v>33</v>
      </c>
      <c r="Z215" s="26">
        <f t="shared" si="1"/>
        <v>74</v>
      </c>
      <c r="AA215" s="26">
        <f t="shared" si="1"/>
        <v>77</v>
      </c>
      <c r="AB215" s="26">
        <f t="shared" si="1"/>
        <v>28</v>
      </c>
      <c r="AC215" s="26">
        <f t="shared" si="1"/>
        <v>51</v>
      </c>
      <c r="AD215" s="26">
        <f t="shared" si="1"/>
        <v>87</v>
      </c>
      <c r="AE215" s="26">
        <f t="shared" si="1"/>
        <v>69</v>
      </c>
      <c r="AF215" s="26">
        <f t="shared" si="1"/>
        <v>74</v>
      </c>
      <c r="AG215" s="26">
        <f t="shared" si="1"/>
        <v>80</v>
      </c>
      <c r="AH215" s="26">
        <f t="shared" si="1"/>
        <v>50</v>
      </c>
      <c r="AI215" s="26">
        <f t="shared" si="1"/>
        <v>82</v>
      </c>
      <c r="AJ215" s="26">
        <f t="shared" si="1"/>
        <v>72</v>
      </c>
    </row>
    <row r="216" spans="1:36" x14ac:dyDescent="0.2">
      <c r="A216" s="26" t="s">
        <v>39</v>
      </c>
      <c r="B216" s="26"/>
      <c r="C216" s="26">
        <f t="shared" si="2"/>
        <v>187</v>
      </c>
      <c r="D216" s="26">
        <f t="shared" si="1"/>
        <v>179</v>
      </c>
      <c r="E216" s="26">
        <f t="shared" si="1"/>
        <v>186</v>
      </c>
      <c r="F216" s="26">
        <f t="shared" si="1"/>
        <v>179</v>
      </c>
      <c r="G216" s="26">
        <f t="shared" si="1"/>
        <v>184</v>
      </c>
      <c r="H216" s="26">
        <f t="shared" si="1"/>
        <v>184</v>
      </c>
      <c r="I216" s="26">
        <f t="shared" si="1"/>
        <v>187</v>
      </c>
      <c r="J216" s="26">
        <f t="shared" si="1"/>
        <v>140</v>
      </c>
      <c r="K216" s="26">
        <f t="shared" si="1"/>
        <v>184</v>
      </c>
      <c r="L216" s="26">
        <f t="shared" si="1"/>
        <v>183</v>
      </c>
      <c r="M216" s="26">
        <f t="shared" si="1"/>
        <v>186</v>
      </c>
      <c r="N216" s="26">
        <f t="shared" si="1"/>
        <v>186</v>
      </c>
      <c r="O216" s="26">
        <f t="shared" si="1"/>
        <v>185</v>
      </c>
      <c r="P216" s="26">
        <f t="shared" si="1"/>
        <v>186</v>
      </c>
      <c r="Q216" s="26">
        <f t="shared" si="1"/>
        <v>185</v>
      </c>
      <c r="R216" s="26">
        <f t="shared" si="1"/>
        <v>180</v>
      </c>
      <c r="S216" s="26">
        <f t="shared" si="1"/>
        <v>170</v>
      </c>
      <c r="T216" s="26">
        <f t="shared" si="1"/>
        <v>183</v>
      </c>
      <c r="U216" s="26">
        <f t="shared" si="1"/>
        <v>186</v>
      </c>
      <c r="V216" s="26">
        <f t="shared" si="1"/>
        <v>186</v>
      </c>
      <c r="W216" s="26">
        <f t="shared" si="1"/>
        <v>184</v>
      </c>
      <c r="X216" s="26">
        <f t="shared" si="1"/>
        <v>164</v>
      </c>
      <c r="Y216" s="26">
        <f t="shared" si="1"/>
        <v>187</v>
      </c>
      <c r="Z216" s="26">
        <f t="shared" si="1"/>
        <v>186</v>
      </c>
      <c r="AA216" s="26">
        <f t="shared" si="1"/>
        <v>182</v>
      </c>
      <c r="AB216" s="26">
        <f t="shared" si="1"/>
        <v>183</v>
      </c>
      <c r="AC216" s="26">
        <f t="shared" si="1"/>
        <v>180</v>
      </c>
      <c r="AD216" s="26">
        <f t="shared" si="1"/>
        <v>178</v>
      </c>
      <c r="AE216" s="26">
        <f t="shared" si="1"/>
        <v>186</v>
      </c>
      <c r="AF216" s="26">
        <f t="shared" si="1"/>
        <v>178</v>
      </c>
      <c r="AG216" s="26">
        <f t="shared" si="1"/>
        <v>184</v>
      </c>
      <c r="AH216" s="26">
        <f t="shared" si="1"/>
        <v>186</v>
      </c>
      <c r="AI216" s="26">
        <f t="shared" si="1"/>
        <v>182</v>
      </c>
      <c r="AJ216" s="26">
        <f t="shared" si="1"/>
        <v>187</v>
      </c>
    </row>
    <row r="217" spans="1:36" x14ac:dyDescent="0.2">
      <c r="A217" s="26" t="s">
        <v>42</v>
      </c>
      <c r="B217" s="26"/>
      <c r="C217" s="26">
        <f t="shared" si="2"/>
        <v>114</v>
      </c>
      <c r="D217" s="26">
        <f t="shared" si="1"/>
        <v>99</v>
      </c>
      <c r="E217" s="26">
        <f t="shared" si="1"/>
        <v>152</v>
      </c>
      <c r="F217" s="26">
        <f t="shared" si="1"/>
        <v>132</v>
      </c>
      <c r="G217" s="26">
        <f t="shared" si="1"/>
        <v>127</v>
      </c>
      <c r="H217" s="26">
        <f t="shared" si="1"/>
        <v>142</v>
      </c>
      <c r="I217" s="26">
        <f t="shared" si="1"/>
        <v>146</v>
      </c>
      <c r="J217" s="26">
        <f t="shared" si="1"/>
        <v>140</v>
      </c>
      <c r="K217" s="26">
        <f t="shared" si="1"/>
        <v>119</v>
      </c>
      <c r="L217" s="26">
        <f t="shared" si="1"/>
        <v>126</v>
      </c>
      <c r="M217" s="26">
        <f t="shared" si="1"/>
        <v>72</v>
      </c>
      <c r="N217" s="26">
        <f t="shared" si="1"/>
        <v>130</v>
      </c>
      <c r="O217" s="26">
        <f t="shared" si="1"/>
        <v>58</v>
      </c>
      <c r="P217" s="26">
        <f t="shared" si="1"/>
        <v>137</v>
      </c>
      <c r="Q217" s="26">
        <f t="shared" si="1"/>
        <v>84</v>
      </c>
      <c r="R217" s="26">
        <f t="shared" si="1"/>
        <v>124</v>
      </c>
      <c r="S217" s="26">
        <f t="shared" si="1"/>
        <v>104</v>
      </c>
      <c r="T217" s="26">
        <f t="shared" si="1"/>
        <v>124</v>
      </c>
      <c r="U217" s="26">
        <f t="shared" si="1"/>
        <v>131</v>
      </c>
      <c r="V217" s="26">
        <f t="shared" si="1"/>
        <v>96</v>
      </c>
      <c r="W217" s="26">
        <f t="shared" si="1"/>
        <v>129</v>
      </c>
      <c r="X217" s="26">
        <f t="shared" si="1"/>
        <v>174</v>
      </c>
      <c r="Y217" s="26">
        <f t="shared" si="1"/>
        <v>138</v>
      </c>
      <c r="Z217" s="26">
        <f t="shared" si="1"/>
        <v>107</v>
      </c>
      <c r="AA217" s="26">
        <f t="shared" si="1"/>
        <v>132</v>
      </c>
      <c r="AB217" s="26">
        <f t="shared" si="1"/>
        <v>97</v>
      </c>
      <c r="AC217" s="26">
        <f t="shared" si="1"/>
        <v>87</v>
      </c>
      <c r="AD217" s="26">
        <f t="shared" si="1"/>
        <v>166</v>
      </c>
      <c r="AE217" s="26">
        <f t="shared" si="1"/>
        <v>129</v>
      </c>
      <c r="AF217" s="26">
        <f t="shared" si="1"/>
        <v>134</v>
      </c>
      <c r="AG217" s="26">
        <f t="shared" si="1"/>
        <v>118</v>
      </c>
      <c r="AH217" s="26">
        <f t="shared" si="1"/>
        <v>62</v>
      </c>
      <c r="AI217" s="26">
        <f t="shared" si="1"/>
        <v>142</v>
      </c>
      <c r="AJ217" s="26">
        <f t="shared" si="1"/>
        <v>154</v>
      </c>
    </row>
    <row r="218" spans="1:36" x14ac:dyDescent="0.2">
      <c r="A218" s="26" t="s">
        <v>44</v>
      </c>
      <c r="B218" s="26"/>
      <c r="C218" s="26">
        <f t="shared" si="2"/>
        <v>86</v>
      </c>
      <c r="D218" s="26">
        <f t="shared" si="1"/>
        <v>136</v>
      </c>
      <c r="E218" s="26">
        <f t="shared" si="1"/>
        <v>85</v>
      </c>
      <c r="F218" s="26">
        <f t="shared" si="1"/>
        <v>97</v>
      </c>
      <c r="G218" s="26">
        <f t="shared" si="1"/>
        <v>95</v>
      </c>
      <c r="H218" s="26">
        <f t="shared" si="1"/>
        <v>75</v>
      </c>
      <c r="I218" s="26">
        <f t="shared" si="1"/>
        <v>69</v>
      </c>
      <c r="J218" s="26">
        <f t="shared" si="1"/>
        <v>57</v>
      </c>
      <c r="K218" s="26">
        <f t="shared" si="1"/>
        <v>99</v>
      </c>
      <c r="L218" s="26">
        <f t="shared" si="1"/>
        <v>87</v>
      </c>
      <c r="M218" s="26">
        <f t="shared" si="1"/>
        <v>111</v>
      </c>
      <c r="N218" s="26">
        <f t="shared" si="1"/>
        <v>85</v>
      </c>
      <c r="O218" s="26">
        <f t="shared" si="1"/>
        <v>75</v>
      </c>
      <c r="P218" s="26">
        <f t="shared" si="1"/>
        <v>66</v>
      </c>
      <c r="Q218" s="26">
        <f t="shared" si="1"/>
        <v>85</v>
      </c>
      <c r="R218" s="26">
        <f t="shared" si="1"/>
        <v>100</v>
      </c>
      <c r="S218" s="26">
        <f t="shared" si="1"/>
        <v>127</v>
      </c>
      <c r="T218" s="26">
        <f t="shared" si="1"/>
        <v>118</v>
      </c>
      <c r="U218" s="26">
        <f t="shared" si="1"/>
        <v>89</v>
      </c>
      <c r="V218" s="26">
        <f t="shared" si="1"/>
        <v>76</v>
      </c>
      <c r="W218" s="26">
        <f t="shared" si="1"/>
        <v>49</v>
      </c>
      <c r="X218" s="26">
        <f t="shared" si="1"/>
        <v>75</v>
      </c>
      <c r="Y218" s="26">
        <f t="shared" si="1"/>
        <v>82</v>
      </c>
      <c r="Z218" s="26">
        <f t="shared" si="1"/>
        <v>89</v>
      </c>
      <c r="AA218" s="26">
        <f t="shared" si="1"/>
        <v>78</v>
      </c>
      <c r="AB218" s="26">
        <f t="shared" si="1"/>
        <v>128</v>
      </c>
      <c r="AC218" s="26">
        <f t="shared" si="1"/>
        <v>112</v>
      </c>
      <c r="AD218" s="26">
        <f t="shared" si="1"/>
        <v>49</v>
      </c>
      <c r="AE218" s="26">
        <f t="shared" si="1"/>
        <v>81</v>
      </c>
      <c r="AF218" s="26">
        <f t="shared" si="1"/>
        <v>80</v>
      </c>
      <c r="AG218" s="26">
        <f t="shared" si="1"/>
        <v>70</v>
      </c>
      <c r="AH218" s="26">
        <f t="shared" si="1"/>
        <v>106</v>
      </c>
      <c r="AI218" s="26">
        <f t="shared" si="1"/>
        <v>65</v>
      </c>
      <c r="AJ218" s="26">
        <f t="shared" si="1"/>
        <v>63</v>
      </c>
    </row>
    <row r="219" spans="1:36" x14ac:dyDescent="0.2">
      <c r="A219" s="26" t="s">
        <v>49</v>
      </c>
      <c r="B219" s="26"/>
      <c r="C219" s="26">
        <f t="shared" si="2"/>
        <v>139</v>
      </c>
      <c r="D219" s="26">
        <f t="shared" si="1"/>
        <v>131</v>
      </c>
      <c r="E219" s="26">
        <f t="shared" si="1"/>
        <v>143</v>
      </c>
      <c r="F219" s="26">
        <f t="shared" si="1"/>
        <v>159</v>
      </c>
      <c r="G219" s="26">
        <f t="shared" si="1"/>
        <v>144</v>
      </c>
      <c r="H219" s="26">
        <f t="shared" si="1"/>
        <v>152</v>
      </c>
      <c r="I219" s="26">
        <f t="shared" si="1"/>
        <v>127</v>
      </c>
      <c r="J219" s="26">
        <f t="shared" si="1"/>
        <v>117</v>
      </c>
      <c r="K219" s="26">
        <f t="shared" si="1"/>
        <v>153</v>
      </c>
      <c r="L219" s="26">
        <f t="shared" si="1"/>
        <v>78</v>
      </c>
      <c r="M219" s="26">
        <f t="shared" si="1"/>
        <v>134</v>
      </c>
      <c r="N219" s="26">
        <f t="shared" si="1"/>
        <v>163</v>
      </c>
      <c r="O219" s="26">
        <f t="shared" si="1"/>
        <v>158</v>
      </c>
      <c r="P219" s="26">
        <f t="shared" si="1"/>
        <v>121</v>
      </c>
      <c r="Q219" s="26">
        <f t="shared" si="1"/>
        <v>150</v>
      </c>
      <c r="R219" s="26">
        <f t="shared" si="1"/>
        <v>135</v>
      </c>
      <c r="S219" s="26">
        <f t="shared" si="1"/>
        <v>122</v>
      </c>
      <c r="T219" s="26">
        <f t="shared" si="1"/>
        <v>122</v>
      </c>
      <c r="U219" s="26">
        <f t="shared" si="1"/>
        <v>133</v>
      </c>
      <c r="V219" s="26">
        <f t="shared" si="1"/>
        <v>152</v>
      </c>
      <c r="W219" s="26">
        <f t="shared" si="1"/>
        <v>123</v>
      </c>
      <c r="X219" s="26">
        <f t="shared" si="1"/>
        <v>149</v>
      </c>
      <c r="Y219" s="26">
        <f t="shared" si="1"/>
        <v>166</v>
      </c>
      <c r="Z219" s="26">
        <f t="shared" si="1"/>
        <v>142</v>
      </c>
      <c r="AA219" s="26">
        <f t="shared" si="1"/>
        <v>139</v>
      </c>
      <c r="AB219" s="26">
        <f t="shared" si="1"/>
        <v>123</v>
      </c>
      <c r="AC219" s="26">
        <f t="shared" si="1"/>
        <v>155</v>
      </c>
      <c r="AD219" s="26">
        <f t="shared" si="1"/>
        <v>144</v>
      </c>
      <c r="AE219" s="26">
        <f t="shared" si="1"/>
        <v>155</v>
      </c>
      <c r="AF219" s="26">
        <f t="shared" si="1"/>
        <v>113</v>
      </c>
      <c r="AG219" s="26">
        <f t="shared" si="1"/>
        <v>111</v>
      </c>
      <c r="AH219" s="26">
        <f t="shared" si="1"/>
        <v>128</v>
      </c>
      <c r="AI219" s="26">
        <f t="shared" si="1"/>
        <v>162</v>
      </c>
      <c r="AJ219" s="26">
        <f t="shared" si="1"/>
        <v>122</v>
      </c>
    </row>
    <row r="220" spans="1:36" x14ac:dyDescent="0.2">
      <c r="A220" s="26" t="s">
        <v>45</v>
      </c>
      <c r="B220" s="26"/>
      <c r="C220" s="26">
        <f t="shared" si="2"/>
        <v>18</v>
      </c>
      <c r="D220" s="26">
        <f t="shared" si="1"/>
        <v>67</v>
      </c>
      <c r="E220" s="26">
        <f t="shared" si="1"/>
        <v>33</v>
      </c>
      <c r="F220" s="26">
        <f t="shared" si="1"/>
        <v>28</v>
      </c>
      <c r="G220" s="26">
        <f t="shared" si="1"/>
        <v>26</v>
      </c>
      <c r="H220" s="26">
        <f t="shared" si="1"/>
        <v>14</v>
      </c>
      <c r="I220" s="26">
        <f t="shared" si="1"/>
        <v>5</v>
      </c>
      <c r="J220" s="26">
        <f t="shared" ref="D220:AJ227" si="3">RANK(J16,J$8:J$194)</f>
        <v>3</v>
      </c>
      <c r="K220" s="26">
        <f t="shared" si="3"/>
        <v>40</v>
      </c>
      <c r="L220" s="26">
        <f t="shared" si="3"/>
        <v>16</v>
      </c>
      <c r="M220" s="26">
        <f t="shared" si="3"/>
        <v>46</v>
      </c>
      <c r="N220" s="26">
        <f t="shared" si="3"/>
        <v>26</v>
      </c>
      <c r="O220" s="26">
        <f t="shared" si="3"/>
        <v>12</v>
      </c>
      <c r="P220" s="26">
        <f t="shared" si="3"/>
        <v>3</v>
      </c>
      <c r="Q220" s="26">
        <f t="shared" si="3"/>
        <v>17</v>
      </c>
      <c r="R220" s="26">
        <f t="shared" si="3"/>
        <v>41</v>
      </c>
      <c r="S220" s="26">
        <f t="shared" si="3"/>
        <v>30</v>
      </c>
      <c r="T220" s="26">
        <f t="shared" si="3"/>
        <v>38</v>
      </c>
      <c r="U220" s="26">
        <f t="shared" si="3"/>
        <v>22</v>
      </c>
      <c r="V220" s="26">
        <f t="shared" si="3"/>
        <v>4</v>
      </c>
      <c r="W220" s="26">
        <f t="shared" si="3"/>
        <v>7</v>
      </c>
      <c r="X220" s="26">
        <f t="shared" si="3"/>
        <v>18</v>
      </c>
      <c r="Y220" s="26">
        <f t="shared" si="3"/>
        <v>7</v>
      </c>
      <c r="Z220" s="26">
        <f t="shared" si="3"/>
        <v>19</v>
      </c>
      <c r="AA220" s="26">
        <f t="shared" si="3"/>
        <v>10</v>
      </c>
      <c r="AB220" s="26">
        <f t="shared" si="3"/>
        <v>53</v>
      </c>
      <c r="AC220" s="26">
        <f t="shared" si="3"/>
        <v>35</v>
      </c>
      <c r="AD220" s="26">
        <f t="shared" si="3"/>
        <v>6</v>
      </c>
      <c r="AE220" s="26">
        <f t="shared" si="3"/>
        <v>11</v>
      </c>
      <c r="AF220" s="26">
        <f t="shared" si="3"/>
        <v>30</v>
      </c>
      <c r="AG220" s="26">
        <f t="shared" si="3"/>
        <v>9</v>
      </c>
      <c r="AH220" s="26">
        <f t="shared" si="3"/>
        <v>32</v>
      </c>
      <c r="AI220" s="26">
        <f t="shared" si="3"/>
        <v>4</v>
      </c>
      <c r="AJ220" s="26">
        <f t="shared" si="3"/>
        <v>5</v>
      </c>
    </row>
    <row r="221" spans="1:36" x14ac:dyDescent="0.2">
      <c r="A221" s="26" t="s">
        <v>46</v>
      </c>
      <c r="B221" s="26"/>
      <c r="C221" s="26">
        <f t="shared" si="2"/>
        <v>78</v>
      </c>
      <c r="D221" s="26">
        <f t="shared" si="3"/>
        <v>54</v>
      </c>
      <c r="E221" s="26">
        <f t="shared" si="3"/>
        <v>58</v>
      </c>
      <c r="F221" s="26">
        <f t="shared" si="3"/>
        <v>57</v>
      </c>
      <c r="G221" s="26">
        <f t="shared" si="3"/>
        <v>79</v>
      </c>
      <c r="H221" s="26">
        <f t="shared" si="3"/>
        <v>66</v>
      </c>
      <c r="I221" s="26">
        <f t="shared" si="3"/>
        <v>51</v>
      </c>
      <c r="J221" s="26">
        <f t="shared" si="3"/>
        <v>53</v>
      </c>
      <c r="K221" s="26">
        <f t="shared" si="3"/>
        <v>85</v>
      </c>
      <c r="L221" s="26">
        <f t="shared" si="3"/>
        <v>83</v>
      </c>
      <c r="M221" s="26">
        <f t="shared" si="3"/>
        <v>82</v>
      </c>
      <c r="N221" s="26">
        <f t="shared" si="3"/>
        <v>70</v>
      </c>
      <c r="O221" s="26">
        <f t="shared" si="3"/>
        <v>62</v>
      </c>
      <c r="P221" s="26">
        <f t="shared" si="3"/>
        <v>65</v>
      </c>
      <c r="Q221" s="26">
        <f t="shared" si="3"/>
        <v>76</v>
      </c>
      <c r="R221" s="26">
        <f t="shared" si="3"/>
        <v>63</v>
      </c>
      <c r="S221" s="26">
        <f t="shared" si="3"/>
        <v>57</v>
      </c>
      <c r="T221" s="26">
        <f t="shared" si="3"/>
        <v>77</v>
      </c>
      <c r="U221" s="26">
        <f t="shared" si="3"/>
        <v>80</v>
      </c>
      <c r="V221" s="26">
        <f t="shared" si="3"/>
        <v>63</v>
      </c>
      <c r="W221" s="26">
        <f t="shared" si="3"/>
        <v>46</v>
      </c>
      <c r="X221" s="26">
        <f t="shared" si="3"/>
        <v>64</v>
      </c>
      <c r="Y221" s="26">
        <f t="shared" si="3"/>
        <v>78</v>
      </c>
      <c r="Z221" s="26">
        <f t="shared" si="3"/>
        <v>77</v>
      </c>
      <c r="AA221" s="26">
        <f t="shared" si="3"/>
        <v>74</v>
      </c>
      <c r="AB221" s="26">
        <f t="shared" si="3"/>
        <v>88</v>
      </c>
      <c r="AC221" s="26">
        <f t="shared" si="3"/>
        <v>68</v>
      </c>
      <c r="AD221" s="26">
        <f t="shared" si="3"/>
        <v>45</v>
      </c>
      <c r="AE221" s="26">
        <f t="shared" si="3"/>
        <v>78</v>
      </c>
      <c r="AF221" s="26">
        <f t="shared" si="3"/>
        <v>71</v>
      </c>
      <c r="AG221" s="26">
        <f t="shared" si="3"/>
        <v>59</v>
      </c>
      <c r="AH221" s="26">
        <f t="shared" si="3"/>
        <v>83</v>
      </c>
      <c r="AI221" s="26">
        <f t="shared" si="3"/>
        <v>68</v>
      </c>
      <c r="AJ221" s="26">
        <f t="shared" si="3"/>
        <v>54</v>
      </c>
    </row>
    <row r="222" spans="1:36" x14ac:dyDescent="0.2">
      <c r="A222" s="26" t="s">
        <v>43</v>
      </c>
      <c r="B222" s="26"/>
      <c r="C222" s="26">
        <f t="shared" si="2"/>
        <v>130</v>
      </c>
      <c r="D222" s="26">
        <f t="shared" si="3"/>
        <v>95</v>
      </c>
      <c r="E222" s="26">
        <f t="shared" si="3"/>
        <v>117</v>
      </c>
      <c r="F222" s="26">
        <f t="shared" si="3"/>
        <v>118</v>
      </c>
      <c r="G222" s="26">
        <f t="shared" si="3"/>
        <v>156</v>
      </c>
      <c r="H222" s="26">
        <f t="shared" si="3"/>
        <v>152</v>
      </c>
      <c r="I222" s="26">
        <f t="shared" si="3"/>
        <v>101</v>
      </c>
      <c r="J222" s="26">
        <f t="shared" si="3"/>
        <v>117</v>
      </c>
      <c r="K222" s="26">
        <f t="shared" si="3"/>
        <v>116</v>
      </c>
      <c r="L222" s="26">
        <f t="shared" si="3"/>
        <v>123</v>
      </c>
      <c r="M222" s="26">
        <f t="shared" si="3"/>
        <v>91</v>
      </c>
      <c r="N222" s="26">
        <f t="shared" si="3"/>
        <v>139</v>
      </c>
      <c r="O222" s="26">
        <f t="shared" si="3"/>
        <v>108</v>
      </c>
      <c r="P222" s="26">
        <f t="shared" si="3"/>
        <v>119</v>
      </c>
      <c r="Q222" s="26">
        <f t="shared" si="3"/>
        <v>127</v>
      </c>
      <c r="R222" s="26">
        <f t="shared" si="3"/>
        <v>148</v>
      </c>
      <c r="S222" s="26">
        <f t="shared" si="3"/>
        <v>149</v>
      </c>
      <c r="T222" s="26">
        <f t="shared" si="3"/>
        <v>126</v>
      </c>
      <c r="U222" s="26">
        <f t="shared" si="3"/>
        <v>138</v>
      </c>
      <c r="V222" s="26">
        <f t="shared" si="3"/>
        <v>98</v>
      </c>
      <c r="W222" s="26">
        <f t="shared" si="3"/>
        <v>97</v>
      </c>
      <c r="X222" s="26">
        <f t="shared" si="3"/>
        <v>137</v>
      </c>
      <c r="Y222" s="26">
        <f t="shared" si="3"/>
        <v>169</v>
      </c>
      <c r="Z222" s="26">
        <f t="shared" si="3"/>
        <v>134</v>
      </c>
      <c r="AA222" s="26">
        <f t="shared" si="3"/>
        <v>128</v>
      </c>
      <c r="AB222" s="26">
        <f t="shared" si="3"/>
        <v>132</v>
      </c>
      <c r="AC222" s="26">
        <f t="shared" si="3"/>
        <v>142</v>
      </c>
      <c r="AD222" s="26">
        <f t="shared" si="3"/>
        <v>109</v>
      </c>
      <c r="AE222" s="26">
        <f t="shared" si="3"/>
        <v>141</v>
      </c>
      <c r="AF222" s="26">
        <f t="shared" si="3"/>
        <v>75</v>
      </c>
      <c r="AG222" s="26">
        <f t="shared" si="3"/>
        <v>126</v>
      </c>
      <c r="AH222" s="26">
        <f t="shared" si="3"/>
        <v>140</v>
      </c>
      <c r="AI222" s="26">
        <f t="shared" si="3"/>
        <v>128</v>
      </c>
      <c r="AJ222" s="26">
        <f t="shared" si="3"/>
        <v>109</v>
      </c>
    </row>
    <row r="223" spans="1:36" x14ac:dyDescent="0.2">
      <c r="A223" s="26" t="s">
        <v>234</v>
      </c>
      <c r="B223" s="26"/>
      <c r="C223" s="26">
        <f t="shared" si="2"/>
        <v>160</v>
      </c>
      <c r="D223" s="26">
        <f t="shared" si="3"/>
        <v>167</v>
      </c>
      <c r="E223" s="26">
        <f t="shared" si="3"/>
        <v>157</v>
      </c>
      <c r="F223" s="26">
        <f t="shared" si="3"/>
        <v>127</v>
      </c>
      <c r="G223" s="26">
        <f t="shared" si="3"/>
        <v>148</v>
      </c>
      <c r="H223" s="26">
        <f t="shared" si="3"/>
        <v>125</v>
      </c>
      <c r="I223" s="26">
        <f t="shared" si="3"/>
        <v>139</v>
      </c>
      <c r="J223" s="26">
        <f t="shared" si="3"/>
        <v>140</v>
      </c>
      <c r="K223" s="26">
        <f t="shared" si="3"/>
        <v>142</v>
      </c>
      <c r="L223" s="26">
        <f t="shared" si="3"/>
        <v>166</v>
      </c>
      <c r="M223" s="26">
        <f t="shared" si="3"/>
        <v>172</v>
      </c>
      <c r="N223" s="26">
        <f t="shared" si="3"/>
        <v>160</v>
      </c>
      <c r="O223" s="26">
        <f t="shared" si="3"/>
        <v>166</v>
      </c>
      <c r="P223" s="26">
        <f t="shared" si="3"/>
        <v>140</v>
      </c>
      <c r="Q223" s="26">
        <f t="shared" si="3"/>
        <v>157</v>
      </c>
      <c r="R223" s="26">
        <f t="shared" si="3"/>
        <v>144</v>
      </c>
      <c r="S223" s="26">
        <f t="shared" si="3"/>
        <v>149</v>
      </c>
      <c r="T223" s="26">
        <f t="shared" si="3"/>
        <v>147</v>
      </c>
      <c r="U223" s="26">
        <f t="shared" si="3"/>
        <v>172</v>
      </c>
      <c r="V223" s="26">
        <f t="shared" si="3"/>
        <v>146</v>
      </c>
      <c r="W223" s="26">
        <f t="shared" si="3"/>
        <v>159</v>
      </c>
      <c r="X223" s="26">
        <f t="shared" si="3"/>
        <v>142</v>
      </c>
      <c r="Y223" s="26">
        <f t="shared" si="3"/>
        <v>155</v>
      </c>
      <c r="Z223" s="26">
        <f t="shared" si="3"/>
        <v>154</v>
      </c>
      <c r="AA223" s="26">
        <f t="shared" si="3"/>
        <v>137</v>
      </c>
      <c r="AB223" s="26">
        <f t="shared" si="3"/>
        <v>157</v>
      </c>
      <c r="AC223" s="26">
        <f t="shared" si="3"/>
        <v>153</v>
      </c>
      <c r="AD223" s="26">
        <f t="shared" si="3"/>
        <v>125</v>
      </c>
      <c r="AE223" s="26">
        <f t="shared" si="3"/>
        <v>157</v>
      </c>
      <c r="AF223" s="26">
        <f t="shared" si="3"/>
        <v>144</v>
      </c>
      <c r="AG223" s="26">
        <f t="shared" si="3"/>
        <v>145</v>
      </c>
      <c r="AH223" s="26">
        <f t="shared" si="3"/>
        <v>151</v>
      </c>
      <c r="AI223" s="26">
        <f t="shared" si="3"/>
        <v>143</v>
      </c>
      <c r="AJ223" s="26">
        <f t="shared" si="3"/>
        <v>149</v>
      </c>
    </row>
    <row r="224" spans="1:36" x14ac:dyDescent="0.2">
      <c r="A224" s="26" t="s">
        <v>47</v>
      </c>
      <c r="B224" s="26"/>
      <c r="C224" s="26">
        <f t="shared" si="2"/>
        <v>128</v>
      </c>
      <c r="D224" s="26">
        <f t="shared" si="3"/>
        <v>127</v>
      </c>
      <c r="E224" s="26">
        <f t="shared" si="3"/>
        <v>113</v>
      </c>
      <c r="F224" s="26">
        <f t="shared" si="3"/>
        <v>132</v>
      </c>
      <c r="G224" s="26">
        <f t="shared" si="3"/>
        <v>115</v>
      </c>
      <c r="H224" s="26">
        <f t="shared" si="3"/>
        <v>113</v>
      </c>
      <c r="I224" s="26">
        <f t="shared" si="3"/>
        <v>106</v>
      </c>
      <c r="J224" s="26">
        <f t="shared" si="3"/>
        <v>106</v>
      </c>
      <c r="K224" s="26">
        <f t="shared" si="3"/>
        <v>130</v>
      </c>
      <c r="L224" s="26">
        <f t="shared" si="3"/>
        <v>116</v>
      </c>
      <c r="M224" s="26">
        <f t="shared" si="3"/>
        <v>144</v>
      </c>
      <c r="N224" s="26">
        <f t="shared" si="3"/>
        <v>136</v>
      </c>
      <c r="O224" s="26">
        <f t="shared" si="3"/>
        <v>141</v>
      </c>
      <c r="P224" s="26">
        <f t="shared" si="3"/>
        <v>111</v>
      </c>
      <c r="Q224" s="26">
        <f t="shared" si="3"/>
        <v>142</v>
      </c>
      <c r="R224" s="26">
        <f t="shared" si="3"/>
        <v>114</v>
      </c>
      <c r="S224" s="26">
        <f t="shared" si="3"/>
        <v>138</v>
      </c>
      <c r="T224" s="26">
        <f t="shared" si="3"/>
        <v>104</v>
      </c>
      <c r="U224" s="26">
        <f t="shared" si="3"/>
        <v>119</v>
      </c>
      <c r="V224" s="26">
        <f t="shared" si="3"/>
        <v>131</v>
      </c>
      <c r="W224" s="26">
        <f t="shared" si="3"/>
        <v>104</v>
      </c>
      <c r="X224" s="26">
        <f t="shared" si="3"/>
        <v>109</v>
      </c>
      <c r="Y224" s="26">
        <f t="shared" si="3"/>
        <v>134</v>
      </c>
      <c r="Z224" s="26">
        <f t="shared" si="3"/>
        <v>154</v>
      </c>
      <c r="AA224" s="26">
        <f t="shared" si="3"/>
        <v>113</v>
      </c>
      <c r="AB224" s="26">
        <f t="shared" si="3"/>
        <v>133</v>
      </c>
      <c r="AC224" s="26">
        <f t="shared" si="3"/>
        <v>105</v>
      </c>
      <c r="AD224" s="26">
        <f t="shared" si="3"/>
        <v>97</v>
      </c>
      <c r="AE224" s="26">
        <f t="shared" si="3"/>
        <v>126</v>
      </c>
      <c r="AF224" s="26">
        <f t="shared" si="3"/>
        <v>130</v>
      </c>
      <c r="AG224" s="26">
        <f t="shared" si="3"/>
        <v>115</v>
      </c>
      <c r="AH224" s="26">
        <f t="shared" si="3"/>
        <v>122</v>
      </c>
      <c r="AI224" s="26">
        <f t="shared" si="3"/>
        <v>107</v>
      </c>
      <c r="AJ224" s="26">
        <f t="shared" si="3"/>
        <v>101</v>
      </c>
    </row>
    <row r="225" spans="1:36" x14ac:dyDescent="0.2">
      <c r="A225" s="26" t="s">
        <v>48</v>
      </c>
      <c r="B225" s="26"/>
      <c r="C225" s="26">
        <f t="shared" si="2"/>
        <v>6</v>
      </c>
      <c r="D225" s="26">
        <f t="shared" si="3"/>
        <v>5</v>
      </c>
      <c r="E225" s="26">
        <f t="shared" si="3"/>
        <v>36</v>
      </c>
      <c r="F225" s="26">
        <f t="shared" si="3"/>
        <v>20</v>
      </c>
      <c r="G225" s="26">
        <f t="shared" si="3"/>
        <v>38</v>
      </c>
      <c r="H225" s="26">
        <f t="shared" si="3"/>
        <v>20</v>
      </c>
      <c r="I225" s="26">
        <f t="shared" si="3"/>
        <v>2</v>
      </c>
      <c r="J225" s="26">
        <f t="shared" si="3"/>
        <v>8</v>
      </c>
      <c r="K225" s="26">
        <f t="shared" si="3"/>
        <v>21</v>
      </c>
      <c r="L225" s="26">
        <f t="shared" si="3"/>
        <v>36</v>
      </c>
      <c r="M225" s="26">
        <f t="shared" si="3"/>
        <v>11</v>
      </c>
      <c r="N225" s="26">
        <f t="shared" si="3"/>
        <v>27</v>
      </c>
      <c r="O225" s="26">
        <f t="shared" si="3"/>
        <v>9</v>
      </c>
      <c r="P225" s="26">
        <f t="shared" si="3"/>
        <v>43</v>
      </c>
      <c r="Q225" s="26">
        <f t="shared" si="3"/>
        <v>13</v>
      </c>
      <c r="R225" s="26">
        <f t="shared" si="3"/>
        <v>24</v>
      </c>
      <c r="S225" s="26">
        <f t="shared" si="3"/>
        <v>11</v>
      </c>
      <c r="T225" s="26">
        <f t="shared" si="3"/>
        <v>11</v>
      </c>
      <c r="U225" s="26">
        <f t="shared" si="3"/>
        <v>19</v>
      </c>
      <c r="V225" s="26">
        <f t="shared" si="3"/>
        <v>8</v>
      </c>
      <c r="W225" s="26">
        <f t="shared" si="3"/>
        <v>45</v>
      </c>
      <c r="X225" s="26">
        <f t="shared" si="3"/>
        <v>26</v>
      </c>
      <c r="Y225" s="26">
        <f t="shared" si="3"/>
        <v>25</v>
      </c>
      <c r="Z225" s="26">
        <f t="shared" si="3"/>
        <v>35</v>
      </c>
      <c r="AA225" s="26">
        <f t="shared" si="3"/>
        <v>16</v>
      </c>
      <c r="AB225" s="26">
        <f t="shared" si="3"/>
        <v>2</v>
      </c>
      <c r="AC225" s="26">
        <f t="shared" si="3"/>
        <v>4</v>
      </c>
      <c r="AD225" s="26">
        <f t="shared" si="3"/>
        <v>26</v>
      </c>
      <c r="AE225" s="26">
        <f t="shared" si="3"/>
        <v>17</v>
      </c>
      <c r="AF225" s="26">
        <f t="shared" si="3"/>
        <v>18</v>
      </c>
      <c r="AG225" s="26">
        <f t="shared" si="3"/>
        <v>1</v>
      </c>
      <c r="AH225" s="26">
        <f t="shared" si="3"/>
        <v>10</v>
      </c>
      <c r="AI225" s="26">
        <f t="shared" si="3"/>
        <v>35</v>
      </c>
      <c r="AJ225" s="26">
        <f t="shared" si="3"/>
        <v>11</v>
      </c>
    </row>
    <row r="226" spans="1:36" x14ac:dyDescent="0.2">
      <c r="A226" s="26" t="s">
        <v>50</v>
      </c>
      <c r="B226" s="26"/>
      <c r="C226" s="26">
        <f t="shared" si="2"/>
        <v>59</v>
      </c>
      <c r="D226" s="26">
        <f t="shared" si="3"/>
        <v>53</v>
      </c>
      <c r="E226" s="26">
        <f t="shared" si="3"/>
        <v>87</v>
      </c>
      <c r="F226" s="26">
        <f t="shared" si="3"/>
        <v>65</v>
      </c>
      <c r="G226" s="26">
        <f t="shared" si="3"/>
        <v>35</v>
      </c>
      <c r="H226" s="26">
        <f t="shared" si="3"/>
        <v>64</v>
      </c>
      <c r="I226" s="26">
        <f t="shared" si="3"/>
        <v>96</v>
      </c>
      <c r="J226" s="26">
        <f t="shared" si="3"/>
        <v>106</v>
      </c>
      <c r="K226" s="26">
        <f t="shared" si="3"/>
        <v>38</v>
      </c>
      <c r="L226" s="26">
        <f t="shared" si="3"/>
        <v>59</v>
      </c>
      <c r="M226" s="26">
        <f t="shared" si="3"/>
        <v>54</v>
      </c>
      <c r="N226" s="26">
        <f t="shared" si="3"/>
        <v>62</v>
      </c>
      <c r="O226" s="26">
        <f t="shared" si="3"/>
        <v>42</v>
      </c>
      <c r="P226" s="26">
        <f t="shared" si="3"/>
        <v>59</v>
      </c>
      <c r="Q226" s="26">
        <f t="shared" si="3"/>
        <v>51</v>
      </c>
      <c r="R226" s="26">
        <f t="shared" si="3"/>
        <v>47</v>
      </c>
      <c r="S226" s="26">
        <f t="shared" si="3"/>
        <v>56</v>
      </c>
      <c r="T226" s="26">
        <f t="shared" si="3"/>
        <v>69</v>
      </c>
      <c r="U226" s="26">
        <f t="shared" si="3"/>
        <v>77</v>
      </c>
      <c r="V226" s="26">
        <f t="shared" si="3"/>
        <v>70</v>
      </c>
      <c r="W226" s="26">
        <f t="shared" si="3"/>
        <v>87</v>
      </c>
      <c r="X226" s="26">
        <f t="shared" si="3"/>
        <v>93</v>
      </c>
      <c r="Y226" s="26">
        <f t="shared" si="3"/>
        <v>37</v>
      </c>
      <c r="Z226" s="26">
        <f t="shared" si="3"/>
        <v>36</v>
      </c>
      <c r="AA226" s="26">
        <f t="shared" si="3"/>
        <v>48</v>
      </c>
      <c r="AB226" s="26">
        <f t="shared" si="3"/>
        <v>48</v>
      </c>
      <c r="AC226" s="26">
        <f t="shared" si="3"/>
        <v>33</v>
      </c>
      <c r="AD226" s="26">
        <f t="shared" si="3"/>
        <v>90</v>
      </c>
      <c r="AE226" s="26">
        <f t="shared" si="3"/>
        <v>54</v>
      </c>
      <c r="AF226" s="26">
        <f t="shared" si="3"/>
        <v>57</v>
      </c>
      <c r="AG226" s="26">
        <f t="shared" si="3"/>
        <v>86</v>
      </c>
      <c r="AH226" s="26">
        <f t="shared" si="3"/>
        <v>39</v>
      </c>
      <c r="AI226" s="26">
        <f t="shared" si="3"/>
        <v>51</v>
      </c>
      <c r="AJ226" s="26">
        <f t="shared" si="3"/>
        <v>94</v>
      </c>
    </row>
    <row r="227" spans="1:36" x14ac:dyDescent="0.2">
      <c r="A227" s="26" t="s">
        <v>61</v>
      </c>
      <c r="B227" s="26"/>
      <c r="C227" s="26">
        <f t="shared" si="2"/>
        <v>119</v>
      </c>
      <c r="D227" s="26">
        <f t="shared" si="3"/>
        <v>102</v>
      </c>
      <c r="E227" s="26">
        <f t="shared" si="3"/>
        <v>101</v>
      </c>
      <c r="F227" s="26">
        <f t="shared" si="3"/>
        <v>103</v>
      </c>
      <c r="G227" s="26">
        <f t="shared" si="3"/>
        <v>136</v>
      </c>
      <c r="H227" s="26">
        <f t="shared" si="3"/>
        <v>104</v>
      </c>
      <c r="I227" s="26">
        <f t="shared" si="3"/>
        <v>112</v>
      </c>
      <c r="J227" s="26">
        <f t="shared" si="3"/>
        <v>91</v>
      </c>
      <c r="K227" s="26">
        <f t="shared" si="3"/>
        <v>121</v>
      </c>
      <c r="L227" s="26">
        <f t="shared" si="3"/>
        <v>112</v>
      </c>
      <c r="M227" s="26">
        <f t="shared" si="3"/>
        <v>106</v>
      </c>
      <c r="N227" s="26">
        <f t="shared" si="3"/>
        <v>98</v>
      </c>
      <c r="O227" s="26">
        <f t="shared" si="3"/>
        <v>132</v>
      </c>
      <c r="P227" s="26">
        <f t="shared" si="3"/>
        <v>112</v>
      </c>
      <c r="Q227" s="26">
        <f t="shared" si="3"/>
        <v>104</v>
      </c>
      <c r="R227" s="26">
        <f t="shared" si="3"/>
        <v>126</v>
      </c>
      <c r="S227" s="26">
        <f t="shared" si="3"/>
        <v>99</v>
      </c>
      <c r="T227" s="26">
        <f t="shared" si="3"/>
        <v>120</v>
      </c>
      <c r="U227" s="26">
        <f t="shared" si="3"/>
        <v>110</v>
      </c>
      <c r="V227" s="26">
        <f t="shared" si="3"/>
        <v>114</v>
      </c>
      <c r="W227" s="26">
        <f t="shared" si="3"/>
        <v>101</v>
      </c>
      <c r="X227" s="26">
        <f t="shared" si="3"/>
        <v>119</v>
      </c>
      <c r="Y227" s="26">
        <f t="shared" si="3"/>
        <v>124</v>
      </c>
      <c r="Z227" s="26">
        <f t="shared" si="3"/>
        <v>122</v>
      </c>
      <c r="AA227" s="26">
        <f t="shared" si="3"/>
        <v>99</v>
      </c>
      <c r="AB227" s="26">
        <f t="shared" si="3"/>
        <v>105</v>
      </c>
      <c r="AC227" s="26">
        <f t="shared" si="3"/>
        <v>107</v>
      </c>
      <c r="AD227" s="26">
        <f t="shared" si="3"/>
        <v>110</v>
      </c>
      <c r="AE227" s="26">
        <f t="shared" si="3"/>
        <v>119</v>
      </c>
      <c r="AF227" s="26">
        <f t="shared" si="3"/>
        <v>118</v>
      </c>
      <c r="AG227" s="26">
        <f t="shared" si="3"/>
        <v>103</v>
      </c>
      <c r="AH227" s="26">
        <f t="shared" ref="D227:AJ235" si="4">RANK(AH23,AH$8:AH$194)</f>
        <v>102</v>
      </c>
      <c r="AI227" s="26">
        <f t="shared" si="4"/>
        <v>110</v>
      </c>
      <c r="AJ227" s="26">
        <f t="shared" si="4"/>
        <v>110</v>
      </c>
    </row>
    <row r="228" spans="1:36" x14ac:dyDescent="0.2">
      <c r="A228" s="26" t="s">
        <v>51</v>
      </c>
      <c r="B228" s="26"/>
      <c r="C228" s="26">
        <f t="shared" si="2"/>
        <v>65</v>
      </c>
      <c r="D228" s="26">
        <f t="shared" si="4"/>
        <v>81</v>
      </c>
      <c r="E228" s="26">
        <f t="shared" si="4"/>
        <v>54</v>
      </c>
      <c r="F228" s="26">
        <f t="shared" si="4"/>
        <v>60</v>
      </c>
      <c r="G228" s="26">
        <f t="shared" si="4"/>
        <v>81</v>
      </c>
      <c r="H228" s="26">
        <f t="shared" si="4"/>
        <v>50</v>
      </c>
      <c r="I228" s="26">
        <f t="shared" si="4"/>
        <v>43</v>
      </c>
      <c r="J228" s="26">
        <f t="shared" si="4"/>
        <v>26</v>
      </c>
      <c r="K228" s="26">
        <f t="shared" si="4"/>
        <v>79</v>
      </c>
      <c r="L228" s="26">
        <f t="shared" si="4"/>
        <v>77</v>
      </c>
      <c r="M228" s="26">
        <f t="shared" si="4"/>
        <v>77</v>
      </c>
      <c r="N228" s="26">
        <f t="shared" si="4"/>
        <v>61</v>
      </c>
      <c r="O228" s="26">
        <f t="shared" si="4"/>
        <v>32</v>
      </c>
      <c r="P228" s="26">
        <f t="shared" si="4"/>
        <v>45</v>
      </c>
      <c r="Q228" s="26">
        <f t="shared" si="4"/>
        <v>60</v>
      </c>
      <c r="R228" s="26">
        <f t="shared" si="4"/>
        <v>75</v>
      </c>
      <c r="S228" s="26">
        <f t="shared" si="4"/>
        <v>62</v>
      </c>
      <c r="T228" s="26">
        <f t="shared" si="4"/>
        <v>60</v>
      </c>
      <c r="U228" s="26">
        <f t="shared" si="4"/>
        <v>74</v>
      </c>
      <c r="V228" s="26">
        <f t="shared" si="4"/>
        <v>52</v>
      </c>
      <c r="W228" s="26">
        <f t="shared" si="4"/>
        <v>36</v>
      </c>
      <c r="X228" s="26">
        <f t="shared" si="4"/>
        <v>62</v>
      </c>
      <c r="Y228" s="26">
        <f t="shared" si="4"/>
        <v>63</v>
      </c>
      <c r="Z228" s="26">
        <f t="shared" si="4"/>
        <v>64</v>
      </c>
      <c r="AA228" s="26">
        <f t="shared" si="4"/>
        <v>63</v>
      </c>
      <c r="AB228" s="26">
        <f t="shared" si="4"/>
        <v>87</v>
      </c>
      <c r="AC228" s="26">
        <f t="shared" si="4"/>
        <v>77</v>
      </c>
      <c r="AD228" s="26">
        <f t="shared" si="4"/>
        <v>47</v>
      </c>
      <c r="AE228" s="26">
        <f t="shared" si="4"/>
        <v>71</v>
      </c>
      <c r="AF228" s="26">
        <f t="shared" si="4"/>
        <v>67</v>
      </c>
      <c r="AG228" s="26">
        <f t="shared" si="4"/>
        <v>48</v>
      </c>
      <c r="AH228" s="26">
        <f t="shared" si="4"/>
        <v>81</v>
      </c>
      <c r="AI228" s="26">
        <f t="shared" si="4"/>
        <v>49</v>
      </c>
      <c r="AJ228" s="26">
        <f t="shared" si="4"/>
        <v>42</v>
      </c>
    </row>
    <row r="229" spans="1:36" x14ac:dyDescent="0.2">
      <c r="A229" s="26" t="s">
        <v>57</v>
      </c>
      <c r="B229" s="26"/>
      <c r="C229" s="26">
        <f t="shared" si="2"/>
        <v>173</v>
      </c>
      <c r="D229" s="26">
        <f t="shared" si="4"/>
        <v>162</v>
      </c>
      <c r="E229" s="26">
        <f t="shared" si="4"/>
        <v>169</v>
      </c>
      <c r="F229" s="26">
        <f t="shared" si="4"/>
        <v>179</v>
      </c>
      <c r="G229" s="26">
        <f t="shared" si="4"/>
        <v>156</v>
      </c>
      <c r="H229" s="26">
        <f t="shared" si="4"/>
        <v>138</v>
      </c>
      <c r="I229" s="26">
        <f t="shared" si="4"/>
        <v>169</v>
      </c>
      <c r="J229" s="26">
        <f t="shared" si="4"/>
        <v>140</v>
      </c>
      <c r="K229" s="26">
        <f t="shared" si="4"/>
        <v>144</v>
      </c>
      <c r="L229" s="26">
        <f t="shared" si="4"/>
        <v>174</v>
      </c>
      <c r="M229" s="26">
        <f t="shared" si="4"/>
        <v>168</v>
      </c>
      <c r="N229" s="26">
        <f t="shared" si="4"/>
        <v>153</v>
      </c>
      <c r="O229" s="26">
        <f t="shared" si="4"/>
        <v>161</v>
      </c>
      <c r="P229" s="26">
        <f t="shared" si="4"/>
        <v>182</v>
      </c>
      <c r="Q229" s="26">
        <f t="shared" si="4"/>
        <v>184</v>
      </c>
      <c r="R229" s="26">
        <f t="shared" si="4"/>
        <v>160</v>
      </c>
      <c r="S229" s="26">
        <f t="shared" si="4"/>
        <v>149</v>
      </c>
      <c r="T229" s="26">
        <f t="shared" si="4"/>
        <v>163</v>
      </c>
      <c r="U229" s="26">
        <f t="shared" si="4"/>
        <v>174</v>
      </c>
      <c r="V229" s="26">
        <f t="shared" si="4"/>
        <v>175</v>
      </c>
      <c r="W229" s="26">
        <f t="shared" si="4"/>
        <v>174</v>
      </c>
      <c r="X229" s="26">
        <f t="shared" si="4"/>
        <v>147</v>
      </c>
      <c r="Y229" s="26">
        <f t="shared" si="4"/>
        <v>173</v>
      </c>
      <c r="Z229" s="26">
        <f t="shared" si="4"/>
        <v>183</v>
      </c>
      <c r="AA229" s="26">
        <f t="shared" si="4"/>
        <v>175</v>
      </c>
      <c r="AB229" s="26">
        <f t="shared" si="4"/>
        <v>176</v>
      </c>
      <c r="AC229" s="26">
        <f t="shared" si="4"/>
        <v>180</v>
      </c>
      <c r="AD229" s="26">
        <f t="shared" si="4"/>
        <v>159</v>
      </c>
      <c r="AE229" s="26">
        <f t="shared" si="4"/>
        <v>183</v>
      </c>
      <c r="AF229" s="26">
        <f t="shared" si="4"/>
        <v>125</v>
      </c>
      <c r="AG229" s="26">
        <f t="shared" si="4"/>
        <v>173</v>
      </c>
      <c r="AH229" s="26">
        <f t="shared" si="4"/>
        <v>162</v>
      </c>
      <c r="AI229" s="26">
        <f t="shared" si="4"/>
        <v>173</v>
      </c>
      <c r="AJ229" s="26">
        <f t="shared" si="4"/>
        <v>162</v>
      </c>
    </row>
    <row r="230" spans="1:36" x14ac:dyDescent="0.2">
      <c r="A230" s="26" t="s">
        <v>77</v>
      </c>
      <c r="B230" s="26"/>
      <c r="C230" s="26">
        <f t="shared" si="2"/>
        <v>163</v>
      </c>
      <c r="D230" s="26">
        <f t="shared" si="4"/>
        <v>140</v>
      </c>
      <c r="E230" s="26">
        <f t="shared" si="4"/>
        <v>169</v>
      </c>
      <c r="F230" s="26">
        <f t="shared" si="4"/>
        <v>127</v>
      </c>
      <c r="G230" s="26">
        <f t="shared" si="4"/>
        <v>148</v>
      </c>
      <c r="H230" s="26">
        <f t="shared" si="4"/>
        <v>157</v>
      </c>
      <c r="I230" s="26">
        <f t="shared" si="4"/>
        <v>165</v>
      </c>
      <c r="J230" s="26">
        <f t="shared" si="4"/>
        <v>117</v>
      </c>
      <c r="K230" s="26">
        <f t="shared" si="4"/>
        <v>173</v>
      </c>
      <c r="L230" s="26">
        <f t="shared" si="4"/>
        <v>171</v>
      </c>
      <c r="M230" s="26">
        <f t="shared" si="4"/>
        <v>140</v>
      </c>
      <c r="N230" s="26">
        <f t="shared" si="4"/>
        <v>124</v>
      </c>
      <c r="O230" s="26">
        <f t="shared" si="4"/>
        <v>170</v>
      </c>
      <c r="P230" s="26">
        <f t="shared" si="4"/>
        <v>176</v>
      </c>
      <c r="Q230" s="26">
        <f t="shared" si="4"/>
        <v>151</v>
      </c>
      <c r="R230" s="26">
        <f t="shared" si="4"/>
        <v>160</v>
      </c>
      <c r="S230" s="26">
        <f t="shared" si="4"/>
        <v>139</v>
      </c>
      <c r="T230" s="26">
        <f t="shared" si="4"/>
        <v>156</v>
      </c>
      <c r="U230" s="26">
        <f t="shared" si="4"/>
        <v>161</v>
      </c>
      <c r="V230" s="26">
        <f t="shared" si="4"/>
        <v>167</v>
      </c>
      <c r="W230" s="26">
        <f t="shared" si="4"/>
        <v>174</v>
      </c>
      <c r="X230" s="26">
        <f t="shared" si="4"/>
        <v>180</v>
      </c>
      <c r="Y230" s="26">
        <f t="shared" si="4"/>
        <v>154</v>
      </c>
      <c r="Z230" s="26">
        <f t="shared" si="4"/>
        <v>110</v>
      </c>
      <c r="AA230" s="26">
        <f t="shared" si="4"/>
        <v>175</v>
      </c>
      <c r="AB230" s="26">
        <f t="shared" si="4"/>
        <v>151</v>
      </c>
      <c r="AC230" s="26">
        <f t="shared" si="4"/>
        <v>164</v>
      </c>
      <c r="AD230" s="26">
        <f t="shared" si="4"/>
        <v>174</v>
      </c>
      <c r="AE230" s="26">
        <f t="shared" si="4"/>
        <v>139</v>
      </c>
      <c r="AF230" s="26">
        <f t="shared" si="4"/>
        <v>166</v>
      </c>
      <c r="AG230" s="26">
        <f t="shared" si="4"/>
        <v>169</v>
      </c>
      <c r="AH230" s="26">
        <f t="shared" si="4"/>
        <v>154</v>
      </c>
      <c r="AI230" s="26">
        <f t="shared" si="4"/>
        <v>162</v>
      </c>
      <c r="AJ230" s="26">
        <f t="shared" si="4"/>
        <v>180</v>
      </c>
    </row>
    <row r="231" spans="1:36" x14ac:dyDescent="0.2">
      <c r="A231" s="26" t="s">
        <v>52</v>
      </c>
      <c r="B231" s="26"/>
      <c r="C231" s="26">
        <f t="shared" si="2"/>
        <v>141</v>
      </c>
      <c r="D231" s="26">
        <f t="shared" si="4"/>
        <v>145</v>
      </c>
      <c r="E231" s="26">
        <f t="shared" si="4"/>
        <v>165</v>
      </c>
      <c r="F231" s="26">
        <f t="shared" si="4"/>
        <v>165</v>
      </c>
      <c r="G231" s="26">
        <f t="shared" si="4"/>
        <v>144</v>
      </c>
      <c r="H231" s="26">
        <f t="shared" si="4"/>
        <v>115</v>
      </c>
      <c r="I231" s="26">
        <f t="shared" si="4"/>
        <v>135</v>
      </c>
      <c r="J231" s="26">
        <f t="shared" si="4"/>
        <v>91</v>
      </c>
      <c r="K231" s="26">
        <f t="shared" si="4"/>
        <v>126</v>
      </c>
      <c r="L231" s="26">
        <f t="shared" si="4"/>
        <v>151</v>
      </c>
      <c r="M231" s="26">
        <f t="shared" si="4"/>
        <v>129</v>
      </c>
      <c r="N231" s="26">
        <f t="shared" si="4"/>
        <v>128</v>
      </c>
      <c r="O231" s="26">
        <f t="shared" si="4"/>
        <v>150</v>
      </c>
      <c r="P231" s="26">
        <f t="shared" si="4"/>
        <v>124</v>
      </c>
      <c r="Q231" s="26">
        <f t="shared" si="4"/>
        <v>130</v>
      </c>
      <c r="R231" s="26">
        <f t="shared" si="4"/>
        <v>155</v>
      </c>
      <c r="S231" s="26">
        <f t="shared" si="4"/>
        <v>134</v>
      </c>
      <c r="T231" s="26">
        <f t="shared" si="4"/>
        <v>154</v>
      </c>
      <c r="U231" s="26">
        <f t="shared" si="4"/>
        <v>155</v>
      </c>
      <c r="V231" s="26">
        <f t="shared" si="4"/>
        <v>120</v>
      </c>
      <c r="W231" s="26">
        <f t="shared" si="4"/>
        <v>123</v>
      </c>
      <c r="X231" s="26">
        <f t="shared" si="4"/>
        <v>113</v>
      </c>
      <c r="Y231" s="26">
        <f t="shared" si="4"/>
        <v>123</v>
      </c>
      <c r="Z231" s="26">
        <f t="shared" si="4"/>
        <v>145</v>
      </c>
      <c r="AA231" s="26">
        <f t="shared" si="4"/>
        <v>123</v>
      </c>
      <c r="AB231" s="26">
        <f t="shared" si="4"/>
        <v>147</v>
      </c>
      <c r="AC231" s="26">
        <f t="shared" si="4"/>
        <v>169</v>
      </c>
      <c r="AD231" s="26">
        <f t="shared" si="4"/>
        <v>112</v>
      </c>
      <c r="AE231" s="26">
        <f t="shared" si="4"/>
        <v>123</v>
      </c>
      <c r="AF231" s="26">
        <f t="shared" si="4"/>
        <v>148</v>
      </c>
      <c r="AG231" s="26">
        <f t="shared" si="4"/>
        <v>131</v>
      </c>
      <c r="AH231" s="26">
        <f t="shared" si="4"/>
        <v>148</v>
      </c>
      <c r="AI231" s="26">
        <f t="shared" si="4"/>
        <v>111</v>
      </c>
      <c r="AJ231" s="26">
        <f t="shared" si="4"/>
        <v>139</v>
      </c>
    </row>
    <row r="232" spans="1:36" x14ac:dyDescent="0.2">
      <c r="A232" s="26" t="s">
        <v>53</v>
      </c>
      <c r="B232" s="26"/>
      <c r="C232" s="26">
        <f t="shared" si="2"/>
        <v>107</v>
      </c>
      <c r="D232" s="26">
        <f t="shared" si="4"/>
        <v>140</v>
      </c>
      <c r="E232" s="26">
        <f t="shared" si="4"/>
        <v>123</v>
      </c>
      <c r="F232" s="26">
        <f t="shared" si="4"/>
        <v>155</v>
      </c>
      <c r="G232" s="26">
        <f t="shared" si="4"/>
        <v>137</v>
      </c>
      <c r="H232" s="26">
        <f t="shared" si="4"/>
        <v>120</v>
      </c>
      <c r="I232" s="26">
        <f t="shared" si="4"/>
        <v>101</v>
      </c>
      <c r="J232" s="26">
        <f t="shared" si="4"/>
        <v>117</v>
      </c>
      <c r="K232" s="26">
        <f t="shared" si="4"/>
        <v>132</v>
      </c>
      <c r="L232" s="26">
        <f t="shared" si="4"/>
        <v>142</v>
      </c>
      <c r="M232" s="26">
        <f t="shared" si="4"/>
        <v>138</v>
      </c>
      <c r="N232" s="26">
        <f t="shared" si="4"/>
        <v>88</v>
      </c>
      <c r="O232" s="26">
        <f t="shared" si="4"/>
        <v>94</v>
      </c>
      <c r="P232" s="26">
        <f t="shared" si="4"/>
        <v>120</v>
      </c>
      <c r="Q232" s="26">
        <f t="shared" si="4"/>
        <v>89</v>
      </c>
      <c r="R232" s="26">
        <f t="shared" si="4"/>
        <v>132</v>
      </c>
      <c r="S232" s="26">
        <f t="shared" si="4"/>
        <v>154</v>
      </c>
      <c r="T232" s="26">
        <f t="shared" si="4"/>
        <v>145</v>
      </c>
      <c r="U232" s="26">
        <f t="shared" si="4"/>
        <v>144</v>
      </c>
      <c r="V232" s="26">
        <f t="shared" si="4"/>
        <v>92</v>
      </c>
      <c r="W232" s="26">
        <f t="shared" si="4"/>
        <v>112</v>
      </c>
      <c r="X232" s="26">
        <f t="shared" si="4"/>
        <v>119</v>
      </c>
      <c r="Y232" s="26">
        <f t="shared" si="4"/>
        <v>58</v>
      </c>
      <c r="Z232" s="26">
        <f t="shared" si="4"/>
        <v>88</v>
      </c>
      <c r="AA232" s="26">
        <f t="shared" si="4"/>
        <v>112</v>
      </c>
      <c r="AB232" s="26">
        <f t="shared" si="4"/>
        <v>107</v>
      </c>
      <c r="AC232" s="26">
        <f t="shared" si="4"/>
        <v>137</v>
      </c>
      <c r="AD232" s="26">
        <f t="shared" si="4"/>
        <v>122</v>
      </c>
      <c r="AE232" s="26">
        <f t="shared" si="4"/>
        <v>35</v>
      </c>
      <c r="AF232" s="26">
        <f t="shared" si="4"/>
        <v>109</v>
      </c>
      <c r="AG232" s="26">
        <f t="shared" si="4"/>
        <v>130</v>
      </c>
      <c r="AH232" s="26">
        <f t="shared" si="4"/>
        <v>135</v>
      </c>
      <c r="AI232" s="26">
        <f t="shared" si="4"/>
        <v>103</v>
      </c>
      <c r="AJ232" s="26">
        <f t="shared" si="4"/>
        <v>116</v>
      </c>
    </row>
    <row r="233" spans="1:36" x14ac:dyDescent="0.2">
      <c r="A233" s="26" t="s">
        <v>54</v>
      </c>
      <c r="B233" s="26"/>
      <c r="C233" s="26">
        <f t="shared" si="2"/>
        <v>101</v>
      </c>
      <c r="D233" s="26">
        <f t="shared" si="4"/>
        <v>116</v>
      </c>
      <c r="E233" s="26">
        <f t="shared" si="4"/>
        <v>74</v>
      </c>
      <c r="F233" s="26">
        <f t="shared" si="4"/>
        <v>118</v>
      </c>
      <c r="G233" s="26">
        <f t="shared" si="4"/>
        <v>89</v>
      </c>
      <c r="H233" s="26">
        <f t="shared" si="4"/>
        <v>103</v>
      </c>
      <c r="I233" s="26">
        <f t="shared" si="4"/>
        <v>71</v>
      </c>
      <c r="J233" s="26">
        <f t="shared" si="4"/>
        <v>57</v>
      </c>
      <c r="K233" s="26">
        <f t="shared" si="4"/>
        <v>105</v>
      </c>
      <c r="L233" s="26">
        <f t="shared" si="4"/>
        <v>81</v>
      </c>
      <c r="M233" s="26">
        <f t="shared" si="4"/>
        <v>107</v>
      </c>
      <c r="N233" s="26">
        <f t="shared" si="4"/>
        <v>118</v>
      </c>
      <c r="O233" s="26">
        <f t="shared" si="4"/>
        <v>99</v>
      </c>
      <c r="P233" s="26">
        <f t="shared" si="4"/>
        <v>78</v>
      </c>
      <c r="Q233" s="26">
        <f t="shared" si="4"/>
        <v>108</v>
      </c>
      <c r="R233" s="26">
        <f t="shared" si="4"/>
        <v>102</v>
      </c>
      <c r="S233" s="26">
        <f t="shared" si="4"/>
        <v>108</v>
      </c>
      <c r="T233" s="26">
        <f t="shared" si="4"/>
        <v>107</v>
      </c>
      <c r="U233" s="26">
        <f t="shared" si="4"/>
        <v>63</v>
      </c>
      <c r="V233" s="26">
        <f t="shared" si="4"/>
        <v>103</v>
      </c>
      <c r="W233" s="26">
        <f t="shared" si="4"/>
        <v>67</v>
      </c>
      <c r="X233" s="26">
        <f t="shared" si="4"/>
        <v>91</v>
      </c>
      <c r="Y233" s="26">
        <f t="shared" si="4"/>
        <v>92</v>
      </c>
      <c r="Z233" s="26">
        <f t="shared" si="4"/>
        <v>126</v>
      </c>
      <c r="AA233" s="26">
        <f t="shared" si="4"/>
        <v>105</v>
      </c>
      <c r="AB233" s="26">
        <f t="shared" si="4"/>
        <v>123</v>
      </c>
      <c r="AC233" s="26">
        <f t="shared" si="4"/>
        <v>100</v>
      </c>
      <c r="AD233" s="26">
        <f t="shared" si="4"/>
        <v>74</v>
      </c>
      <c r="AE233" s="26">
        <f t="shared" si="4"/>
        <v>98</v>
      </c>
      <c r="AF233" s="26">
        <f t="shared" si="4"/>
        <v>93</v>
      </c>
      <c r="AG233" s="26">
        <f t="shared" si="4"/>
        <v>99</v>
      </c>
      <c r="AH233" s="26">
        <f t="shared" si="4"/>
        <v>114</v>
      </c>
      <c r="AI233" s="26">
        <f t="shared" si="4"/>
        <v>85</v>
      </c>
      <c r="AJ233" s="26">
        <f t="shared" si="4"/>
        <v>74</v>
      </c>
    </row>
    <row r="234" spans="1:36" x14ac:dyDescent="0.2">
      <c r="A234" s="26" t="s">
        <v>55</v>
      </c>
      <c r="B234" s="26"/>
      <c r="C234" s="26">
        <f t="shared" si="2"/>
        <v>154</v>
      </c>
      <c r="D234" s="26">
        <f t="shared" si="4"/>
        <v>129</v>
      </c>
      <c r="E234" s="26">
        <f t="shared" si="4"/>
        <v>132</v>
      </c>
      <c r="F234" s="26">
        <f t="shared" si="4"/>
        <v>137</v>
      </c>
      <c r="G234" s="26">
        <f t="shared" si="4"/>
        <v>178</v>
      </c>
      <c r="H234" s="26">
        <f t="shared" si="4"/>
        <v>146</v>
      </c>
      <c r="I234" s="26">
        <f t="shared" si="4"/>
        <v>163</v>
      </c>
      <c r="J234" s="26">
        <f t="shared" si="4"/>
        <v>117</v>
      </c>
      <c r="K234" s="26">
        <f t="shared" si="4"/>
        <v>127</v>
      </c>
      <c r="L234" s="26">
        <f t="shared" si="4"/>
        <v>161</v>
      </c>
      <c r="M234" s="26">
        <f t="shared" si="4"/>
        <v>148</v>
      </c>
      <c r="N234" s="26">
        <f t="shared" si="4"/>
        <v>128</v>
      </c>
      <c r="O234" s="26">
        <f t="shared" si="4"/>
        <v>152</v>
      </c>
      <c r="P234" s="26">
        <f t="shared" si="4"/>
        <v>153</v>
      </c>
      <c r="Q234" s="26">
        <f t="shared" si="4"/>
        <v>174</v>
      </c>
      <c r="R234" s="26">
        <f t="shared" si="4"/>
        <v>148</v>
      </c>
      <c r="S234" s="26">
        <f t="shared" si="4"/>
        <v>142</v>
      </c>
      <c r="T234" s="26">
        <f t="shared" si="4"/>
        <v>128</v>
      </c>
      <c r="U234" s="26">
        <f t="shared" si="4"/>
        <v>150</v>
      </c>
      <c r="V234" s="26">
        <f t="shared" si="4"/>
        <v>146</v>
      </c>
      <c r="W234" s="26">
        <f t="shared" si="4"/>
        <v>176</v>
      </c>
      <c r="X234" s="26">
        <f t="shared" si="4"/>
        <v>131</v>
      </c>
      <c r="Y234" s="26">
        <f t="shared" si="4"/>
        <v>145</v>
      </c>
      <c r="Z234" s="26">
        <f t="shared" si="4"/>
        <v>151</v>
      </c>
      <c r="AA234" s="26">
        <f t="shared" si="4"/>
        <v>147</v>
      </c>
      <c r="AB234" s="26">
        <f t="shared" si="4"/>
        <v>134</v>
      </c>
      <c r="AC234" s="26">
        <f t="shared" si="4"/>
        <v>139</v>
      </c>
      <c r="AD234" s="26">
        <f t="shared" si="4"/>
        <v>149</v>
      </c>
      <c r="AE234" s="26">
        <f t="shared" si="4"/>
        <v>151</v>
      </c>
      <c r="AF234" s="26">
        <f t="shared" si="4"/>
        <v>137</v>
      </c>
      <c r="AG234" s="26">
        <f t="shared" si="4"/>
        <v>151</v>
      </c>
      <c r="AH234" s="26">
        <f t="shared" si="4"/>
        <v>156</v>
      </c>
      <c r="AI234" s="26">
        <f t="shared" si="4"/>
        <v>131</v>
      </c>
      <c r="AJ234" s="26">
        <f t="shared" si="4"/>
        <v>165</v>
      </c>
    </row>
    <row r="235" spans="1:36" x14ac:dyDescent="0.2">
      <c r="A235" s="26" t="s">
        <v>56</v>
      </c>
      <c r="B235" s="26"/>
      <c r="C235" s="26">
        <f t="shared" si="2"/>
        <v>29</v>
      </c>
      <c r="D235" s="26">
        <f t="shared" si="4"/>
        <v>56</v>
      </c>
      <c r="E235" s="26">
        <f t="shared" si="4"/>
        <v>34</v>
      </c>
      <c r="F235" s="26">
        <f t="shared" si="4"/>
        <v>46</v>
      </c>
      <c r="G235" s="26">
        <f t="shared" si="4"/>
        <v>12</v>
      </c>
      <c r="H235" s="26">
        <f t="shared" si="4"/>
        <v>27</v>
      </c>
      <c r="I235" s="26">
        <f t="shared" si="4"/>
        <v>24</v>
      </c>
      <c r="J235" s="26">
        <f t="shared" si="4"/>
        <v>21</v>
      </c>
      <c r="K235" s="26">
        <f t="shared" si="4"/>
        <v>41</v>
      </c>
      <c r="L235" s="26">
        <f t="shared" si="4"/>
        <v>39</v>
      </c>
      <c r="M235" s="26">
        <f t="shared" si="4"/>
        <v>49</v>
      </c>
      <c r="N235" s="26">
        <f t="shared" si="4"/>
        <v>36</v>
      </c>
      <c r="O235" s="26">
        <f t="shared" si="4"/>
        <v>19</v>
      </c>
      <c r="P235" s="26">
        <f t="shared" si="4"/>
        <v>17</v>
      </c>
      <c r="Q235" s="26">
        <f t="shared" si="4"/>
        <v>22</v>
      </c>
      <c r="R235" s="26">
        <f t="shared" si="4"/>
        <v>51</v>
      </c>
      <c r="S235" s="26">
        <f t="shared" si="4"/>
        <v>50</v>
      </c>
      <c r="T235" s="26">
        <f t="shared" si="4"/>
        <v>42</v>
      </c>
      <c r="U235" s="26">
        <f t="shared" si="4"/>
        <v>36</v>
      </c>
      <c r="V235" s="26">
        <f t="shared" si="4"/>
        <v>26</v>
      </c>
      <c r="W235" s="26">
        <f t="shared" si="4"/>
        <v>23</v>
      </c>
      <c r="X235" s="26">
        <f t="shared" si="4"/>
        <v>36</v>
      </c>
      <c r="Y235" s="26">
        <f t="shared" ref="D235:AJ243" si="5">RANK(Y31,Y$8:Y$194)</f>
        <v>10</v>
      </c>
      <c r="Z235" s="26">
        <f t="shared" si="5"/>
        <v>22</v>
      </c>
      <c r="AA235" s="26">
        <f t="shared" si="5"/>
        <v>25</v>
      </c>
      <c r="AB235" s="26">
        <f t="shared" si="5"/>
        <v>21</v>
      </c>
      <c r="AC235" s="26">
        <f t="shared" si="5"/>
        <v>48</v>
      </c>
      <c r="AD235" s="26">
        <f t="shared" si="5"/>
        <v>22</v>
      </c>
      <c r="AE235" s="26">
        <f t="shared" si="5"/>
        <v>16</v>
      </c>
      <c r="AF235" s="26">
        <f t="shared" si="5"/>
        <v>28</v>
      </c>
      <c r="AG235" s="26">
        <f t="shared" si="5"/>
        <v>14</v>
      </c>
      <c r="AH235" s="26">
        <f t="shared" si="5"/>
        <v>34</v>
      </c>
      <c r="AI235" s="26">
        <f t="shared" si="5"/>
        <v>16</v>
      </c>
      <c r="AJ235" s="26">
        <f t="shared" si="5"/>
        <v>23</v>
      </c>
    </row>
    <row r="236" spans="1:36" x14ac:dyDescent="0.2">
      <c r="A236" s="26" t="s">
        <v>58</v>
      </c>
      <c r="B236" s="26"/>
      <c r="C236" s="26">
        <f t="shared" si="2"/>
        <v>133</v>
      </c>
      <c r="D236" s="26">
        <f t="shared" si="5"/>
        <v>153</v>
      </c>
      <c r="E236" s="26">
        <f t="shared" si="5"/>
        <v>141</v>
      </c>
      <c r="F236" s="26">
        <f t="shared" si="5"/>
        <v>141</v>
      </c>
      <c r="G236" s="26">
        <f t="shared" si="5"/>
        <v>121</v>
      </c>
      <c r="H236" s="26">
        <f t="shared" si="5"/>
        <v>130</v>
      </c>
      <c r="I236" s="26">
        <f t="shared" si="5"/>
        <v>115</v>
      </c>
      <c r="J236" s="26">
        <f t="shared" si="5"/>
        <v>117</v>
      </c>
      <c r="K236" s="26">
        <f t="shared" si="5"/>
        <v>142</v>
      </c>
      <c r="L236" s="26">
        <f t="shared" si="5"/>
        <v>123</v>
      </c>
      <c r="M236" s="26">
        <f t="shared" si="5"/>
        <v>163</v>
      </c>
      <c r="N236" s="26">
        <f t="shared" si="5"/>
        <v>112</v>
      </c>
      <c r="O236" s="26">
        <f t="shared" si="5"/>
        <v>151</v>
      </c>
      <c r="P236" s="26">
        <f t="shared" si="5"/>
        <v>118</v>
      </c>
      <c r="Q236" s="26">
        <f t="shared" si="5"/>
        <v>157</v>
      </c>
      <c r="R236" s="26">
        <f t="shared" si="5"/>
        <v>107</v>
      </c>
      <c r="S236" s="26">
        <f t="shared" si="5"/>
        <v>139</v>
      </c>
      <c r="T236" s="26">
        <f t="shared" si="5"/>
        <v>106</v>
      </c>
      <c r="U236" s="26">
        <f t="shared" si="5"/>
        <v>115</v>
      </c>
      <c r="V236" s="26">
        <f t="shared" si="5"/>
        <v>139</v>
      </c>
      <c r="W236" s="26">
        <f t="shared" si="5"/>
        <v>116</v>
      </c>
      <c r="X236" s="26">
        <f t="shared" si="5"/>
        <v>124</v>
      </c>
      <c r="Y236" s="26">
        <f t="shared" si="5"/>
        <v>136</v>
      </c>
      <c r="Z236" s="26">
        <f t="shared" si="5"/>
        <v>151</v>
      </c>
      <c r="AA236" s="26">
        <f t="shared" si="5"/>
        <v>129</v>
      </c>
      <c r="AB236" s="26">
        <f t="shared" si="5"/>
        <v>144</v>
      </c>
      <c r="AC236" s="26">
        <f t="shared" si="5"/>
        <v>147</v>
      </c>
      <c r="AD236" s="26">
        <f t="shared" si="5"/>
        <v>128</v>
      </c>
      <c r="AE236" s="26">
        <f t="shared" si="5"/>
        <v>146</v>
      </c>
      <c r="AF236" s="26">
        <f t="shared" si="5"/>
        <v>137</v>
      </c>
      <c r="AG236" s="26">
        <f t="shared" si="5"/>
        <v>148</v>
      </c>
      <c r="AH236" s="26">
        <f t="shared" si="5"/>
        <v>165</v>
      </c>
      <c r="AI236" s="26">
        <f t="shared" si="5"/>
        <v>120</v>
      </c>
      <c r="AJ236" s="26">
        <f t="shared" si="5"/>
        <v>93</v>
      </c>
    </row>
    <row r="237" spans="1:36" x14ac:dyDescent="0.2">
      <c r="A237" s="26" t="s">
        <v>59</v>
      </c>
      <c r="B237" s="26"/>
      <c r="C237" s="26">
        <f t="shared" si="2"/>
        <v>32</v>
      </c>
      <c r="D237" s="26">
        <f t="shared" si="5"/>
        <v>18</v>
      </c>
      <c r="E237" s="26">
        <f t="shared" si="5"/>
        <v>31</v>
      </c>
      <c r="F237" s="26">
        <f t="shared" si="5"/>
        <v>26</v>
      </c>
      <c r="G237" s="26">
        <f t="shared" si="5"/>
        <v>33</v>
      </c>
      <c r="H237" s="26">
        <f t="shared" si="5"/>
        <v>34</v>
      </c>
      <c r="I237" s="26">
        <f t="shared" si="5"/>
        <v>54</v>
      </c>
      <c r="J237" s="26">
        <f t="shared" si="5"/>
        <v>32</v>
      </c>
      <c r="K237" s="26">
        <f t="shared" si="5"/>
        <v>36</v>
      </c>
      <c r="L237" s="26">
        <f t="shared" si="5"/>
        <v>30</v>
      </c>
      <c r="M237" s="26">
        <f t="shared" si="5"/>
        <v>15</v>
      </c>
      <c r="N237" s="26">
        <f t="shared" si="5"/>
        <v>28</v>
      </c>
      <c r="O237" s="26">
        <f t="shared" si="5"/>
        <v>40</v>
      </c>
      <c r="P237" s="26">
        <f t="shared" si="5"/>
        <v>50</v>
      </c>
      <c r="Q237" s="26">
        <f t="shared" si="5"/>
        <v>9</v>
      </c>
      <c r="R237" s="26">
        <f t="shared" si="5"/>
        <v>40</v>
      </c>
      <c r="S237" s="26">
        <f t="shared" si="5"/>
        <v>25</v>
      </c>
      <c r="T237" s="26">
        <f t="shared" si="5"/>
        <v>36</v>
      </c>
      <c r="U237" s="26">
        <f t="shared" si="5"/>
        <v>30</v>
      </c>
      <c r="V237" s="26">
        <f t="shared" si="5"/>
        <v>43</v>
      </c>
      <c r="W237" s="26">
        <f t="shared" si="5"/>
        <v>47</v>
      </c>
      <c r="X237" s="26">
        <f t="shared" si="5"/>
        <v>23</v>
      </c>
      <c r="Y237" s="26">
        <f t="shared" si="5"/>
        <v>35</v>
      </c>
      <c r="Z237" s="26">
        <f t="shared" si="5"/>
        <v>28</v>
      </c>
      <c r="AA237" s="26">
        <f t="shared" si="5"/>
        <v>19</v>
      </c>
      <c r="AB237" s="26">
        <f t="shared" si="5"/>
        <v>13</v>
      </c>
      <c r="AC237" s="26">
        <f t="shared" si="5"/>
        <v>29</v>
      </c>
      <c r="AD237" s="26">
        <f t="shared" si="5"/>
        <v>37</v>
      </c>
      <c r="AE237" s="26">
        <f t="shared" si="5"/>
        <v>40</v>
      </c>
      <c r="AF237" s="26">
        <f t="shared" si="5"/>
        <v>17</v>
      </c>
      <c r="AG237" s="26">
        <f t="shared" si="5"/>
        <v>30</v>
      </c>
      <c r="AH237" s="26">
        <f t="shared" si="5"/>
        <v>13</v>
      </c>
      <c r="AI237" s="26">
        <f t="shared" si="5"/>
        <v>32</v>
      </c>
      <c r="AJ237" s="26">
        <f t="shared" si="5"/>
        <v>47</v>
      </c>
    </row>
    <row r="238" spans="1:36" x14ac:dyDescent="0.2">
      <c r="A238" s="26" t="s">
        <v>235</v>
      </c>
      <c r="B238" s="26"/>
      <c r="C238" s="26">
        <f t="shared" si="2"/>
        <v>183</v>
      </c>
      <c r="D238" s="26">
        <f t="shared" si="5"/>
        <v>158</v>
      </c>
      <c r="E238" s="26">
        <f t="shared" si="5"/>
        <v>173</v>
      </c>
      <c r="F238" s="26">
        <f t="shared" si="5"/>
        <v>172</v>
      </c>
      <c r="G238" s="26">
        <f t="shared" si="5"/>
        <v>172</v>
      </c>
      <c r="H238" s="26">
        <f t="shared" si="5"/>
        <v>176</v>
      </c>
      <c r="I238" s="26">
        <f t="shared" si="5"/>
        <v>181</v>
      </c>
      <c r="J238" s="26">
        <f t="shared" si="5"/>
        <v>140</v>
      </c>
      <c r="K238" s="26">
        <f t="shared" si="5"/>
        <v>175</v>
      </c>
      <c r="L238" s="26">
        <f t="shared" si="5"/>
        <v>166</v>
      </c>
      <c r="M238" s="26">
        <f t="shared" si="5"/>
        <v>182</v>
      </c>
      <c r="N238" s="26">
        <f t="shared" si="5"/>
        <v>163</v>
      </c>
      <c r="O238" s="26">
        <f t="shared" si="5"/>
        <v>181</v>
      </c>
      <c r="P238" s="26">
        <f t="shared" si="5"/>
        <v>169</v>
      </c>
      <c r="Q238" s="26">
        <f t="shared" si="5"/>
        <v>181</v>
      </c>
      <c r="R238" s="26">
        <f t="shared" si="5"/>
        <v>180</v>
      </c>
      <c r="S238" s="26">
        <f t="shared" si="5"/>
        <v>170</v>
      </c>
      <c r="T238" s="26">
        <f t="shared" si="5"/>
        <v>183</v>
      </c>
      <c r="U238" s="26">
        <f t="shared" si="5"/>
        <v>180</v>
      </c>
      <c r="V238" s="26">
        <f t="shared" si="5"/>
        <v>182</v>
      </c>
      <c r="W238" s="26">
        <f t="shared" si="5"/>
        <v>179</v>
      </c>
      <c r="X238" s="26">
        <f t="shared" si="5"/>
        <v>180</v>
      </c>
      <c r="Y238" s="26">
        <f t="shared" si="5"/>
        <v>155</v>
      </c>
      <c r="Z238" s="26">
        <f t="shared" si="5"/>
        <v>159</v>
      </c>
      <c r="AA238" s="26">
        <f t="shared" si="5"/>
        <v>175</v>
      </c>
      <c r="AB238" s="26">
        <f t="shared" si="5"/>
        <v>172</v>
      </c>
      <c r="AC238" s="26">
        <f t="shared" si="5"/>
        <v>180</v>
      </c>
      <c r="AD238" s="26">
        <f t="shared" si="5"/>
        <v>182</v>
      </c>
      <c r="AE238" s="26">
        <f t="shared" si="5"/>
        <v>177</v>
      </c>
      <c r="AF238" s="26">
        <f t="shared" si="5"/>
        <v>178</v>
      </c>
      <c r="AG238" s="26">
        <f t="shared" si="5"/>
        <v>179</v>
      </c>
      <c r="AH238" s="26">
        <f t="shared" si="5"/>
        <v>169</v>
      </c>
      <c r="AI238" s="26">
        <f t="shared" si="5"/>
        <v>186</v>
      </c>
      <c r="AJ238" s="26">
        <f t="shared" si="5"/>
        <v>183</v>
      </c>
    </row>
    <row r="239" spans="1:36" x14ac:dyDescent="0.2">
      <c r="A239" s="26" t="s">
        <v>60</v>
      </c>
      <c r="B239" s="26"/>
      <c r="C239" s="26">
        <f t="shared" si="2"/>
        <v>126</v>
      </c>
      <c r="D239" s="26">
        <f t="shared" si="5"/>
        <v>61</v>
      </c>
      <c r="E239" s="26">
        <f t="shared" si="5"/>
        <v>133</v>
      </c>
      <c r="F239" s="26">
        <f t="shared" si="5"/>
        <v>110</v>
      </c>
      <c r="G239" s="26">
        <f t="shared" si="5"/>
        <v>127</v>
      </c>
      <c r="H239" s="26">
        <f t="shared" si="5"/>
        <v>133</v>
      </c>
      <c r="I239" s="26">
        <f t="shared" si="5"/>
        <v>137</v>
      </c>
      <c r="J239" s="26">
        <f t="shared" si="5"/>
        <v>91</v>
      </c>
      <c r="K239" s="26">
        <f t="shared" si="5"/>
        <v>87</v>
      </c>
      <c r="L239" s="26">
        <f t="shared" si="5"/>
        <v>147</v>
      </c>
      <c r="M239" s="26">
        <f t="shared" si="5"/>
        <v>88</v>
      </c>
      <c r="N239" s="26">
        <f t="shared" si="5"/>
        <v>99</v>
      </c>
      <c r="O239" s="26">
        <f t="shared" si="5"/>
        <v>119</v>
      </c>
      <c r="P239" s="26">
        <f t="shared" si="5"/>
        <v>158</v>
      </c>
      <c r="Q239" s="26">
        <f t="shared" si="5"/>
        <v>118</v>
      </c>
      <c r="R239" s="26">
        <f t="shared" si="5"/>
        <v>121</v>
      </c>
      <c r="S239" s="26">
        <f t="shared" si="5"/>
        <v>134</v>
      </c>
      <c r="T239" s="26">
        <f t="shared" si="5"/>
        <v>109</v>
      </c>
      <c r="U239" s="26">
        <f t="shared" si="5"/>
        <v>121</v>
      </c>
      <c r="V239" s="26">
        <f t="shared" si="5"/>
        <v>107</v>
      </c>
      <c r="W239" s="26">
        <f t="shared" si="5"/>
        <v>156</v>
      </c>
      <c r="X239" s="26">
        <f t="shared" si="5"/>
        <v>158</v>
      </c>
      <c r="Y239" s="26">
        <f t="shared" si="5"/>
        <v>112</v>
      </c>
      <c r="Z239" s="26">
        <f t="shared" si="5"/>
        <v>115</v>
      </c>
      <c r="AA239" s="26">
        <f t="shared" si="5"/>
        <v>125</v>
      </c>
      <c r="AB239" s="26">
        <f t="shared" si="5"/>
        <v>95</v>
      </c>
      <c r="AC239" s="26">
        <f t="shared" si="5"/>
        <v>103</v>
      </c>
      <c r="AD239" s="26">
        <f t="shared" si="5"/>
        <v>144</v>
      </c>
      <c r="AE239" s="26">
        <f t="shared" si="5"/>
        <v>103</v>
      </c>
      <c r="AF239" s="26">
        <f t="shared" si="5"/>
        <v>97</v>
      </c>
      <c r="AG239" s="26">
        <f t="shared" si="5"/>
        <v>135</v>
      </c>
      <c r="AH239" s="26">
        <f t="shared" si="5"/>
        <v>118</v>
      </c>
      <c r="AI239" s="26">
        <f t="shared" si="5"/>
        <v>135</v>
      </c>
      <c r="AJ239" s="26">
        <f t="shared" si="5"/>
        <v>175</v>
      </c>
    </row>
    <row r="240" spans="1:36" x14ac:dyDescent="0.2">
      <c r="A240" s="26" t="s">
        <v>62</v>
      </c>
      <c r="B240" s="26"/>
      <c r="C240" s="26">
        <f t="shared" si="2"/>
        <v>156</v>
      </c>
      <c r="D240" s="26">
        <f t="shared" si="5"/>
        <v>149</v>
      </c>
      <c r="E240" s="26">
        <f t="shared" si="5"/>
        <v>148</v>
      </c>
      <c r="F240" s="26">
        <f t="shared" si="5"/>
        <v>132</v>
      </c>
      <c r="G240" s="26">
        <f t="shared" si="5"/>
        <v>163</v>
      </c>
      <c r="H240" s="26">
        <f t="shared" si="5"/>
        <v>149</v>
      </c>
      <c r="I240" s="26">
        <f t="shared" si="5"/>
        <v>160</v>
      </c>
      <c r="J240" s="26">
        <f t="shared" si="5"/>
        <v>140</v>
      </c>
      <c r="K240" s="26">
        <f t="shared" si="5"/>
        <v>136</v>
      </c>
      <c r="L240" s="26">
        <f t="shared" si="5"/>
        <v>161</v>
      </c>
      <c r="M240" s="26">
        <f t="shared" si="5"/>
        <v>180</v>
      </c>
      <c r="N240" s="26">
        <f t="shared" si="5"/>
        <v>136</v>
      </c>
      <c r="O240" s="26">
        <f t="shared" si="5"/>
        <v>166</v>
      </c>
      <c r="P240" s="26">
        <f t="shared" si="5"/>
        <v>151</v>
      </c>
      <c r="Q240" s="26">
        <f t="shared" si="5"/>
        <v>151</v>
      </c>
      <c r="R240" s="26">
        <f t="shared" si="5"/>
        <v>144</v>
      </c>
      <c r="S240" s="26">
        <f t="shared" si="5"/>
        <v>160</v>
      </c>
      <c r="T240" s="26">
        <f t="shared" si="5"/>
        <v>147</v>
      </c>
      <c r="U240" s="26">
        <f t="shared" si="5"/>
        <v>133</v>
      </c>
      <c r="V240" s="26">
        <f t="shared" si="5"/>
        <v>149</v>
      </c>
      <c r="W240" s="26">
        <f t="shared" si="5"/>
        <v>136</v>
      </c>
      <c r="X240" s="26">
        <f t="shared" si="5"/>
        <v>149</v>
      </c>
      <c r="Y240" s="26">
        <f t="shared" si="5"/>
        <v>161</v>
      </c>
      <c r="Z240" s="26">
        <f t="shared" si="5"/>
        <v>134</v>
      </c>
      <c r="AA240" s="26">
        <f t="shared" si="5"/>
        <v>144</v>
      </c>
      <c r="AB240" s="26">
        <f t="shared" si="5"/>
        <v>172</v>
      </c>
      <c r="AC240" s="26">
        <f t="shared" si="5"/>
        <v>155</v>
      </c>
      <c r="AD240" s="26">
        <f t="shared" si="5"/>
        <v>138</v>
      </c>
      <c r="AE240" s="26">
        <f t="shared" si="5"/>
        <v>120</v>
      </c>
      <c r="AF240" s="26">
        <f t="shared" si="5"/>
        <v>125</v>
      </c>
      <c r="AG240" s="26">
        <f t="shared" si="5"/>
        <v>164</v>
      </c>
      <c r="AH240" s="26">
        <f t="shared" si="5"/>
        <v>158</v>
      </c>
      <c r="AI240" s="26">
        <f t="shared" si="5"/>
        <v>159</v>
      </c>
      <c r="AJ240" s="26">
        <f t="shared" si="5"/>
        <v>171</v>
      </c>
    </row>
    <row r="241" spans="1:36" x14ac:dyDescent="0.2">
      <c r="A241" s="26" t="s">
        <v>63</v>
      </c>
      <c r="B241" s="26"/>
      <c r="C241" s="26">
        <f t="shared" si="2"/>
        <v>93</v>
      </c>
      <c r="D241" s="26">
        <f t="shared" si="5"/>
        <v>43</v>
      </c>
      <c r="E241" s="26">
        <f t="shared" si="5"/>
        <v>99</v>
      </c>
      <c r="F241" s="26">
        <f t="shared" si="5"/>
        <v>53</v>
      </c>
      <c r="G241" s="26">
        <f t="shared" si="5"/>
        <v>99</v>
      </c>
      <c r="H241" s="26">
        <f t="shared" si="5"/>
        <v>73</v>
      </c>
      <c r="I241" s="26">
        <f t="shared" si="5"/>
        <v>127</v>
      </c>
      <c r="J241" s="26">
        <f t="shared" si="5"/>
        <v>72</v>
      </c>
      <c r="K241" s="26">
        <f t="shared" si="5"/>
        <v>66</v>
      </c>
      <c r="L241" s="26">
        <f t="shared" si="5"/>
        <v>108</v>
      </c>
      <c r="M241" s="26">
        <f t="shared" si="5"/>
        <v>71</v>
      </c>
      <c r="N241" s="26">
        <f t="shared" si="5"/>
        <v>43</v>
      </c>
      <c r="O241" s="26">
        <f t="shared" si="5"/>
        <v>77</v>
      </c>
      <c r="P241" s="26">
        <f t="shared" si="5"/>
        <v>116</v>
      </c>
      <c r="Q241" s="26">
        <f t="shared" si="5"/>
        <v>98</v>
      </c>
      <c r="R241" s="26">
        <f t="shared" si="5"/>
        <v>89</v>
      </c>
      <c r="S241" s="26">
        <f t="shared" si="5"/>
        <v>73</v>
      </c>
      <c r="T241" s="26">
        <f t="shared" si="5"/>
        <v>94</v>
      </c>
      <c r="U241" s="26">
        <f t="shared" si="5"/>
        <v>117</v>
      </c>
      <c r="V241" s="26">
        <f t="shared" si="5"/>
        <v>124</v>
      </c>
      <c r="W241" s="26">
        <f t="shared" si="5"/>
        <v>123</v>
      </c>
      <c r="X241" s="26">
        <f t="shared" si="5"/>
        <v>117</v>
      </c>
      <c r="Y241" s="26">
        <f t="shared" si="5"/>
        <v>69</v>
      </c>
      <c r="Z241" s="26">
        <f t="shared" si="5"/>
        <v>59</v>
      </c>
      <c r="AA241" s="26">
        <f t="shared" si="5"/>
        <v>102</v>
      </c>
      <c r="AB241" s="26">
        <f t="shared" si="5"/>
        <v>75</v>
      </c>
      <c r="AC241" s="26">
        <f t="shared" si="5"/>
        <v>87</v>
      </c>
      <c r="AD241" s="26">
        <f t="shared" si="5"/>
        <v>143</v>
      </c>
      <c r="AE241" s="26">
        <f t="shared" si="5"/>
        <v>64</v>
      </c>
      <c r="AF241" s="26">
        <f t="shared" si="5"/>
        <v>94</v>
      </c>
      <c r="AG241" s="26">
        <f t="shared" si="5"/>
        <v>111</v>
      </c>
      <c r="AH241" s="26">
        <f t="shared" si="5"/>
        <v>76</v>
      </c>
      <c r="AI241" s="26">
        <f t="shared" si="5"/>
        <v>113</v>
      </c>
      <c r="AJ241" s="26">
        <f t="shared" si="5"/>
        <v>120</v>
      </c>
    </row>
    <row r="242" spans="1:36" x14ac:dyDescent="0.2">
      <c r="A242" s="26" t="s">
        <v>64</v>
      </c>
      <c r="B242" s="26"/>
      <c r="C242" s="26">
        <f t="shared" si="2"/>
        <v>37</v>
      </c>
      <c r="D242" s="26">
        <f t="shared" si="5"/>
        <v>69</v>
      </c>
      <c r="E242" s="26">
        <f t="shared" si="5"/>
        <v>51</v>
      </c>
      <c r="F242" s="26">
        <f t="shared" si="5"/>
        <v>38</v>
      </c>
      <c r="G242" s="26">
        <f t="shared" si="5"/>
        <v>61</v>
      </c>
      <c r="H242" s="26">
        <f t="shared" si="5"/>
        <v>30</v>
      </c>
      <c r="I242" s="26">
        <f t="shared" si="5"/>
        <v>16</v>
      </c>
      <c r="J242" s="26">
        <f t="shared" si="5"/>
        <v>14</v>
      </c>
      <c r="K242" s="26">
        <f t="shared" si="5"/>
        <v>47</v>
      </c>
      <c r="L242" s="26">
        <f t="shared" si="5"/>
        <v>42</v>
      </c>
      <c r="M242" s="26">
        <f t="shared" si="5"/>
        <v>62</v>
      </c>
      <c r="N242" s="26">
        <f t="shared" si="5"/>
        <v>42</v>
      </c>
      <c r="O242" s="26">
        <f t="shared" si="5"/>
        <v>25</v>
      </c>
      <c r="P242" s="26">
        <f t="shared" si="5"/>
        <v>19</v>
      </c>
      <c r="Q242" s="26">
        <f t="shared" si="5"/>
        <v>35</v>
      </c>
      <c r="R242" s="26">
        <f t="shared" si="5"/>
        <v>55</v>
      </c>
      <c r="S242" s="26">
        <f t="shared" si="5"/>
        <v>35</v>
      </c>
      <c r="T242" s="26">
        <f t="shared" si="5"/>
        <v>45</v>
      </c>
      <c r="U242" s="26">
        <f t="shared" si="5"/>
        <v>46</v>
      </c>
      <c r="V242" s="26">
        <f t="shared" si="5"/>
        <v>20</v>
      </c>
      <c r="W242" s="26">
        <f t="shared" si="5"/>
        <v>14</v>
      </c>
      <c r="X242" s="26">
        <f t="shared" si="5"/>
        <v>32</v>
      </c>
      <c r="Y242" s="26">
        <f t="shared" si="5"/>
        <v>24</v>
      </c>
      <c r="Z242" s="26">
        <f t="shared" si="5"/>
        <v>45</v>
      </c>
      <c r="AA242" s="26">
        <f t="shared" si="5"/>
        <v>37</v>
      </c>
      <c r="AB242" s="26">
        <f t="shared" si="5"/>
        <v>76</v>
      </c>
      <c r="AC242" s="26">
        <f t="shared" si="5"/>
        <v>49</v>
      </c>
      <c r="AD242" s="26">
        <f t="shared" si="5"/>
        <v>14</v>
      </c>
      <c r="AE242" s="26">
        <f t="shared" si="5"/>
        <v>28</v>
      </c>
      <c r="AF242" s="26">
        <f t="shared" si="5"/>
        <v>38</v>
      </c>
      <c r="AG242" s="26">
        <f t="shared" si="5"/>
        <v>22</v>
      </c>
      <c r="AH242" s="26">
        <f t="shared" si="5"/>
        <v>58</v>
      </c>
      <c r="AI242" s="26">
        <f t="shared" si="5"/>
        <v>22</v>
      </c>
      <c r="AJ242" s="26">
        <f t="shared" si="5"/>
        <v>22</v>
      </c>
    </row>
    <row r="243" spans="1:36" x14ac:dyDescent="0.2">
      <c r="A243" s="26" t="s">
        <v>65</v>
      </c>
      <c r="B243" s="26"/>
      <c r="C243" s="26">
        <f t="shared" si="2"/>
        <v>149</v>
      </c>
      <c r="D243" s="26">
        <f t="shared" si="5"/>
        <v>112</v>
      </c>
      <c r="E243" s="26">
        <f t="shared" si="5"/>
        <v>111</v>
      </c>
      <c r="F243" s="26">
        <f t="shared" si="5"/>
        <v>165</v>
      </c>
      <c r="G243" s="26">
        <f t="shared" si="5"/>
        <v>130</v>
      </c>
      <c r="H243" s="26">
        <f t="shared" si="5"/>
        <v>176</v>
      </c>
      <c r="I243" s="26">
        <f t="shared" si="5"/>
        <v>140</v>
      </c>
      <c r="J243" s="26">
        <f t="shared" si="5"/>
        <v>80</v>
      </c>
      <c r="K243" s="26">
        <f t="shared" si="5"/>
        <v>167</v>
      </c>
      <c r="L243" s="26">
        <f t="shared" si="5"/>
        <v>161</v>
      </c>
      <c r="M243" s="26">
        <f t="shared" si="5"/>
        <v>141</v>
      </c>
      <c r="N243" s="26">
        <f t="shared" si="5"/>
        <v>179</v>
      </c>
      <c r="O243" s="26">
        <f t="shared" si="5"/>
        <v>126</v>
      </c>
      <c r="P243" s="26">
        <f t="shared" ref="D243:AJ251" si="6">RANK(P39,P$8:P$194)</f>
        <v>167</v>
      </c>
      <c r="Q243" s="26">
        <f t="shared" si="6"/>
        <v>133</v>
      </c>
      <c r="R243" s="26">
        <f t="shared" si="6"/>
        <v>139</v>
      </c>
      <c r="S243" s="26">
        <f t="shared" si="6"/>
        <v>154</v>
      </c>
      <c r="T243" s="26">
        <f t="shared" si="6"/>
        <v>147</v>
      </c>
      <c r="U243" s="26">
        <f t="shared" si="6"/>
        <v>150</v>
      </c>
      <c r="V243" s="26">
        <f t="shared" si="6"/>
        <v>171</v>
      </c>
      <c r="W243" s="26">
        <f t="shared" si="6"/>
        <v>166</v>
      </c>
      <c r="X243" s="26">
        <f t="shared" si="6"/>
        <v>168</v>
      </c>
      <c r="Y243" s="26">
        <f t="shared" si="6"/>
        <v>149</v>
      </c>
      <c r="Z243" s="26">
        <f t="shared" si="6"/>
        <v>159</v>
      </c>
      <c r="AA243" s="26">
        <f t="shared" si="6"/>
        <v>181</v>
      </c>
      <c r="AB243" s="26">
        <f t="shared" si="6"/>
        <v>107</v>
      </c>
      <c r="AC243" s="26">
        <f t="shared" si="6"/>
        <v>109</v>
      </c>
      <c r="AD243" s="26">
        <f t="shared" si="6"/>
        <v>166</v>
      </c>
      <c r="AE243" s="26">
        <f t="shared" si="6"/>
        <v>180</v>
      </c>
      <c r="AF243" s="26">
        <f t="shared" si="6"/>
        <v>178</v>
      </c>
      <c r="AG243" s="26">
        <f t="shared" si="6"/>
        <v>164</v>
      </c>
      <c r="AH243" s="26">
        <f t="shared" si="6"/>
        <v>108</v>
      </c>
      <c r="AI243" s="26">
        <f t="shared" si="6"/>
        <v>178</v>
      </c>
      <c r="AJ243" s="26">
        <f t="shared" si="6"/>
        <v>169</v>
      </c>
    </row>
    <row r="244" spans="1:36" x14ac:dyDescent="0.2">
      <c r="A244" s="26" t="s">
        <v>66</v>
      </c>
      <c r="B244" s="26"/>
      <c r="C244" s="26">
        <f t="shared" si="2"/>
        <v>186</v>
      </c>
      <c r="D244" s="26">
        <f t="shared" si="6"/>
        <v>179</v>
      </c>
      <c r="E244" s="26">
        <f t="shared" si="6"/>
        <v>180</v>
      </c>
      <c r="F244" s="26">
        <f t="shared" si="6"/>
        <v>155</v>
      </c>
      <c r="G244" s="26">
        <f t="shared" si="6"/>
        <v>175</v>
      </c>
      <c r="H244" s="26">
        <f t="shared" si="6"/>
        <v>171</v>
      </c>
      <c r="I244" s="26">
        <f t="shared" si="6"/>
        <v>181</v>
      </c>
      <c r="J244" s="26">
        <f t="shared" si="6"/>
        <v>140</v>
      </c>
      <c r="K244" s="26">
        <f t="shared" si="6"/>
        <v>158</v>
      </c>
      <c r="L244" s="26">
        <f t="shared" si="6"/>
        <v>177</v>
      </c>
      <c r="M244" s="26">
        <f t="shared" si="6"/>
        <v>172</v>
      </c>
      <c r="N244" s="26">
        <f t="shared" si="6"/>
        <v>181</v>
      </c>
      <c r="O244" s="26">
        <f t="shared" si="6"/>
        <v>161</v>
      </c>
      <c r="P244" s="26">
        <f t="shared" si="6"/>
        <v>184</v>
      </c>
      <c r="Q244" s="26">
        <f t="shared" si="6"/>
        <v>181</v>
      </c>
      <c r="R244" s="26">
        <f t="shared" si="6"/>
        <v>173</v>
      </c>
      <c r="S244" s="26">
        <f t="shared" si="6"/>
        <v>170</v>
      </c>
      <c r="T244" s="26">
        <f t="shared" si="6"/>
        <v>166</v>
      </c>
      <c r="U244" s="26">
        <f t="shared" si="6"/>
        <v>180</v>
      </c>
      <c r="V244" s="26">
        <f t="shared" si="6"/>
        <v>185</v>
      </c>
      <c r="W244" s="26">
        <f t="shared" si="6"/>
        <v>184</v>
      </c>
      <c r="X244" s="26">
        <f t="shared" si="6"/>
        <v>180</v>
      </c>
      <c r="Y244" s="26">
        <f t="shared" si="6"/>
        <v>185</v>
      </c>
      <c r="Z244" s="26">
        <f t="shared" si="6"/>
        <v>180</v>
      </c>
      <c r="AA244" s="26">
        <f t="shared" si="6"/>
        <v>187</v>
      </c>
      <c r="AB244" s="26">
        <f t="shared" si="6"/>
        <v>168</v>
      </c>
      <c r="AC244" s="26">
        <f t="shared" si="6"/>
        <v>180</v>
      </c>
      <c r="AD244" s="26">
        <f t="shared" si="6"/>
        <v>182</v>
      </c>
      <c r="AE244" s="26">
        <f t="shared" si="6"/>
        <v>186</v>
      </c>
      <c r="AF244" s="26">
        <f t="shared" si="6"/>
        <v>171</v>
      </c>
      <c r="AG244" s="26">
        <f t="shared" si="6"/>
        <v>179</v>
      </c>
      <c r="AH244" s="26">
        <f t="shared" si="6"/>
        <v>186</v>
      </c>
      <c r="AI244" s="26">
        <f t="shared" si="6"/>
        <v>173</v>
      </c>
      <c r="AJ244" s="26">
        <f t="shared" si="6"/>
        <v>183</v>
      </c>
    </row>
    <row r="245" spans="1:36" x14ac:dyDescent="0.2">
      <c r="A245" s="26" t="s">
        <v>68</v>
      </c>
      <c r="B245" s="26"/>
      <c r="C245" s="26">
        <f t="shared" si="2"/>
        <v>180</v>
      </c>
      <c r="D245" s="26">
        <f t="shared" si="6"/>
        <v>158</v>
      </c>
      <c r="E245" s="26">
        <f t="shared" si="6"/>
        <v>173</v>
      </c>
      <c r="F245" s="26">
        <f t="shared" si="6"/>
        <v>172</v>
      </c>
      <c r="G245" s="26">
        <f t="shared" si="6"/>
        <v>173</v>
      </c>
      <c r="H245" s="26">
        <f t="shared" si="6"/>
        <v>176</v>
      </c>
      <c r="I245" s="26">
        <f t="shared" si="6"/>
        <v>181</v>
      </c>
      <c r="J245" s="26">
        <f t="shared" si="6"/>
        <v>140</v>
      </c>
      <c r="K245" s="26">
        <f t="shared" si="6"/>
        <v>167</v>
      </c>
      <c r="L245" s="26">
        <f t="shared" si="6"/>
        <v>183</v>
      </c>
      <c r="M245" s="26">
        <f t="shared" si="6"/>
        <v>163</v>
      </c>
      <c r="N245" s="26">
        <f t="shared" si="6"/>
        <v>174</v>
      </c>
      <c r="O245" s="26">
        <f t="shared" si="6"/>
        <v>166</v>
      </c>
      <c r="P245" s="26">
        <f t="shared" si="6"/>
        <v>176</v>
      </c>
      <c r="Q245" s="26">
        <f t="shared" si="6"/>
        <v>154</v>
      </c>
      <c r="R245" s="26">
        <f t="shared" si="6"/>
        <v>180</v>
      </c>
      <c r="S245" s="26">
        <f t="shared" si="6"/>
        <v>170</v>
      </c>
      <c r="T245" s="26">
        <f t="shared" si="6"/>
        <v>171</v>
      </c>
      <c r="U245" s="26">
        <f t="shared" si="6"/>
        <v>165</v>
      </c>
      <c r="V245" s="26">
        <f t="shared" si="6"/>
        <v>167</v>
      </c>
      <c r="W245" s="26">
        <f t="shared" si="6"/>
        <v>183</v>
      </c>
      <c r="X245" s="26">
        <f t="shared" si="6"/>
        <v>174</v>
      </c>
      <c r="Y245" s="26">
        <f t="shared" si="6"/>
        <v>149</v>
      </c>
      <c r="Z245" s="26">
        <f t="shared" si="6"/>
        <v>176</v>
      </c>
      <c r="AA245" s="26">
        <f t="shared" si="6"/>
        <v>175</v>
      </c>
      <c r="AB245" s="26">
        <f t="shared" si="6"/>
        <v>175</v>
      </c>
      <c r="AC245" s="26">
        <f t="shared" si="6"/>
        <v>180</v>
      </c>
      <c r="AD245" s="26">
        <f t="shared" si="6"/>
        <v>174</v>
      </c>
      <c r="AE245" s="26">
        <f t="shared" si="6"/>
        <v>165</v>
      </c>
      <c r="AF245" s="26">
        <f t="shared" si="6"/>
        <v>171</v>
      </c>
      <c r="AG245" s="26">
        <f t="shared" si="6"/>
        <v>179</v>
      </c>
      <c r="AH245" s="26">
        <f t="shared" si="6"/>
        <v>183</v>
      </c>
      <c r="AI245" s="26">
        <f t="shared" si="6"/>
        <v>182</v>
      </c>
      <c r="AJ245" s="26">
        <f t="shared" si="6"/>
        <v>175</v>
      </c>
    </row>
    <row r="246" spans="1:36" x14ac:dyDescent="0.2">
      <c r="A246" s="26" t="s">
        <v>236</v>
      </c>
      <c r="B246" s="26"/>
      <c r="C246" s="26">
        <f t="shared" si="2"/>
        <v>175</v>
      </c>
      <c r="D246" s="26">
        <f t="shared" si="6"/>
        <v>179</v>
      </c>
      <c r="E246" s="26">
        <f t="shared" si="6"/>
        <v>178</v>
      </c>
      <c r="F246" s="26">
        <f t="shared" si="6"/>
        <v>172</v>
      </c>
      <c r="G246" s="26">
        <f t="shared" si="6"/>
        <v>175</v>
      </c>
      <c r="H246" s="26">
        <f t="shared" si="6"/>
        <v>162</v>
      </c>
      <c r="I246" s="26">
        <f t="shared" si="6"/>
        <v>169</v>
      </c>
      <c r="J246" s="26">
        <f t="shared" si="6"/>
        <v>140</v>
      </c>
      <c r="K246" s="26">
        <f t="shared" si="6"/>
        <v>167</v>
      </c>
      <c r="L246" s="26">
        <f t="shared" si="6"/>
        <v>174</v>
      </c>
      <c r="M246" s="26">
        <f t="shared" si="6"/>
        <v>177</v>
      </c>
      <c r="N246" s="26">
        <f t="shared" si="6"/>
        <v>158</v>
      </c>
      <c r="O246" s="26">
        <f t="shared" si="6"/>
        <v>170</v>
      </c>
      <c r="P246" s="26">
        <f t="shared" si="6"/>
        <v>163</v>
      </c>
      <c r="Q246" s="26">
        <f t="shared" si="6"/>
        <v>172</v>
      </c>
      <c r="R246" s="26">
        <f t="shared" si="6"/>
        <v>173</v>
      </c>
      <c r="S246" s="26">
        <f t="shared" si="6"/>
        <v>154</v>
      </c>
      <c r="T246" s="26">
        <f t="shared" si="6"/>
        <v>163</v>
      </c>
      <c r="U246" s="26">
        <f t="shared" si="6"/>
        <v>168</v>
      </c>
      <c r="V246" s="26">
        <f t="shared" si="6"/>
        <v>180</v>
      </c>
      <c r="W246" s="26">
        <f t="shared" si="6"/>
        <v>168</v>
      </c>
      <c r="X246" s="26">
        <f t="shared" si="6"/>
        <v>149</v>
      </c>
      <c r="Y246" s="26">
        <f t="shared" si="6"/>
        <v>176</v>
      </c>
      <c r="Z246" s="26">
        <f t="shared" si="6"/>
        <v>173</v>
      </c>
      <c r="AA246" s="26">
        <f t="shared" si="6"/>
        <v>170</v>
      </c>
      <c r="AB246" s="26">
        <f t="shared" si="6"/>
        <v>181</v>
      </c>
      <c r="AC246" s="26">
        <f t="shared" si="6"/>
        <v>180</v>
      </c>
      <c r="AD246" s="26">
        <f t="shared" si="6"/>
        <v>141</v>
      </c>
      <c r="AE246" s="26">
        <f t="shared" si="6"/>
        <v>162</v>
      </c>
      <c r="AF246" s="26">
        <f t="shared" si="6"/>
        <v>160</v>
      </c>
      <c r="AG246" s="26">
        <f t="shared" si="6"/>
        <v>157</v>
      </c>
      <c r="AH246" s="26">
        <f t="shared" si="6"/>
        <v>165</v>
      </c>
      <c r="AI246" s="26">
        <f t="shared" si="6"/>
        <v>159</v>
      </c>
      <c r="AJ246" s="26">
        <f t="shared" si="6"/>
        <v>162</v>
      </c>
    </row>
    <row r="247" spans="1:36" x14ac:dyDescent="0.2">
      <c r="A247" s="26" t="s">
        <v>69</v>
      </c>
      <c r="B247" s="26"/>
      <c r="C247" s="26">
        <f t="shared" si="2"/>
        <v>104</v>
      </c>
      <c r="D247" s="26">
        <f t="shared" si="6"/>
        <v>153</v>
      </c>
      <c r="E247" s="26">
        <f t="shared" si="6"/>
        <v>107</v>
      </c>
      <c r="F247" s="26">
        <f t="shared" si="6"/>
        <v>103</v>
      </c>
      <c r="G247" s="26">
        <f t="shared" si="6"/>
        <v>117</v>
      </c>
      <c r="H247" s="26">
        <f t="shared" si="6"/>
        <v>95</v>
      </c>
      <c r="I247" s="26">
        <f t="shared" si="6"/>
        <v>75</v>
      </c>
      <c r="J247" s="26">
        <f t="shared" si="6"/>
        <v>106</v>
      </c>
      <c r="K247" s="26">
        <f t="shared" si="6"/>
        <v>89</v>
      </c>
      <c r="L247" s="26">
        <f t="shared" si="6"/>
        <v>113</v>
      </c>
      <c r="M247" s="26">
        <f t="shared" si="6"/>
        <v>97</v>
      </c>
      <c r="N247" s="26">
        <f t="shared" si="6"/>
        <v>106</v>
      </c>
      <c r="O247" s="26">
        <f t="shared" si="6"/>
        <v>97</v>
      </c>
      <c r="P247" s="26">
        <f t="shared" si="6"/>
        <v>95</v>
      </c>
      <c r="Q247" s="26">
        <f t="shared" si="6"/>
        <v>103</v>
      </c>
      <c r="R247" s="26">
        <f t="shared" si="6"/>
        <v>129</v>
      </c>
      <c r="S247" s="26">
        <f t="shared" si="6"/>
        <v>127</v>
      </c>
      <c r="T247" s="26">
        <f t="shared" si="6"/>
        <v>129</v>
      </c>
      <c r="U247" s="26">
        <f t="shared" si="6"/>
        <v>102</v>
      </c>
      <c r="V247" s="26">
        <f t="shared" si="6"/>
        <v>79</v>
      </c>
      <c r="W247" s="26">
        <f t="shared" si="6"/>
        <v>87</v>
      </c>
      <c r="X247" s="26">
        <f t="shared" si="6"/>
        <v>89</v>
      </c>
      <c r="Y247" s="26">
        <f t="shared" si="6"/>
        <v>79</v>
      </c>
      <c r="Z247" s="26">
        <f t="shared" si="6"/>
        <v>90</v>
      </c>
      <c r="AA247" s="26">
        <f t="shared" si="6"/>
        <v>95</v>
      </c>
      <c r="AB247" s="26">
        <f t="shared" si="6"/>
        <v>125</v>
      </c>
      <c r="AC247" s="26">
        <f t="shared" si="6"/>
        <v>123</v>
      </c>
      <c r="AD247" s="26">
        <f t="shared" si="6"/>
        <v>82</v>
      </c>
      <c r="AE247" s="26">
        <f t="shared" si="6"/>
        <v>80</v>
      </c>
      <c r="AF247" s="26">
        <f t="shared" si="6"/>
        <v>112</v>
      </c>
      <c r="AG247" s="26">
        <f t="shared" si="6"/>
        <v>98</v>
      </c>
      <c r="AH247" s="26">
        <f t="shared" si="6"/>
        <v>93</v>
      </c>
      <c r="AI247" s="26">
        <f t="shared" si="6"/>
        <v>87</v>
      </c>
      <c r="AJ247" s="26">
        <f t="shared" si="6"/>
        <v>84</v>
      </c>
    </row>
    <row r="248" spans="1:36" x14ac:dyDescent="0.2">
      <c r="A248" s="26" t="s">
        <v>70</v>
      </c>
      <c r="B248" s="26"/>
      <c r="C248" s="26">
        <f t="shared" si="2"/>
        <v>24</v>
      </c>
      <c r="D248" s="26">
        <f t="shared" si="6"/>
        <v>26</v>
      </c>
      <c r="E248" s="26">
        <f t="shared" si="6"/>
        <v>17</v>
      </c>
      <c r="F248" s="26">
        <f t="shared" si="6"/>
        <v>16</v>
      </c>
      <c r="G248" s="26">
        <f t="shared" si="6"/>
        <v>34</v>
      </c>
      <c r="H248" s="26">
        <f t="shared" si="6"/>
        <v>17</v>
      </c>
      <c r="I248" s="26">
        <f t="shared" si="6"/>
        <v>13</v>
      </c>
      <c r="J248" s="26">
        <f t="shared" si="6"/>
        <v>9</v>
      </c>
      <c r="K248" s="26">
        <f t="shared" si="6"/>
        <v>22</v>
      </c>
      <c r="L248" s="26">
        <f t="shared" si="6"/>
        <v>29</v>
      </c>
      <c r="M248" s="26">
        <f t="shared" si="6"/>
        <v>31</v>
      </c>
      <c r="N248" s="26">
        <f t="shared" si="6"/>
        <v>9</v>
      </c>
      <c r="O248" s="26">
        <f t="shared" si="6"/>
        <v>23</v>
      </c>
      <c r="P248" s="26">
        <f t="shared" si="6"/>
        <v>20</v>
      </c>
      <c r="Q248" s="26">
        <f t="shared" si="6"/>
        <v>24</v>
      </c>
      <c r="R248" s="26">
        <f t="shared" si="6"/>
        <v>30</v>
      </c>
      <c r="S248" s="26">
        <f t="shared" si="6"/>
        <v>19</v>
      </c>
      <c r="T248" s="26">
        <f t="shared" si="6"/>
        <v>17</v>
      </c>
      <c r="U248" s="26">
        <f t="shared" si="6"/>
        <v>33</v>
      </c>
      <c r="V248" s="26">
        <f t="shared" si="6"/>
        <v>16</v>
      </c>
      <c r="W248" s="26">
        <f t="shared" si="6"/>
        <v>18</v>
      </c>
      <c r="X248" s="26">
        <f t="shared" si="6"/>
        <v>14</v>
      </c>
      <c r="Y248" s="26">
        <f t="shared" si="6"/>
        <v>26</v>
      </c>
      <c r="Z248" s="26">
        <f t="shared" si="6"/>
        <v>9</v>
      </c>
      <c r="AA248" s="26">
        <f t="shared" si="6"/>
        <v>26</v>
      </c>
      <c r="AB248" s="26">
        <f t="shared" si="6"/>
        <v>19</v>
      </c>
      <c r="AC248" s="26">
        <f t="shared" si="6"/>
        <v>32</v>
      </c>
      <c r="AD248" s="26">
        <f t="shared" si="6"/>
        <v>24</v>
      </c>
      <c r="AE248" s="26">
        <f t="shared" si="6"/>
        <v>8</v>
      </c>
      <c r="AF248" s="26">
        <f t="shared" si="6"/>
        <v>15</v>
      </c>
      <c r="AG248" s="26">
        <f t="shared" si="6"/>
        <v>3</v>
      </c>
      <c r="AH248" s="26">
        <f t="shared" si="6"/>
        <v>23</v>
      </c>
      <c r="AI248" s="26">
        <f t="shared" si="6"/>
        <v>27</v>
      </c>
      <c r="AJ248" s="26">
        <f t="shared" si="6"/>
        <v>24</v>
      </c>
    </row>
    <row r="249" spans="1:36" x14ac:dyDescent="0.2">
      <c r="A249" s="26" t="s">
        <v>72</v>
      </c>
      <c r="B249" s="26"/>
      <c r="C249" s="26">
        <f t="shared" si="2"/>
        <v>40</v>
      </c>
      <c r="D249" s="26">
        <f t="shared" si="6"/>
        <v>58</v>
      </c>
      <c r="E249" s="26">
        <f t="shared" si="6"/>
        <v>47</v>
      </c>
      <c r="F249" s="26">
        <f t="shared" si="6"/>
        <v>69</v>
      </c>
      <c r="G249" s="26">
        <f t="shared" si="6"/>
        <v>57</v>
      </c>
      <c r="H249" s="26">
        <f t="shared" si="6"/>
        <v>49</v>
      </c>
      <c r="I249" s="26">
        <f t="shared" si="6"/>
        <v>33</v>
      </c>
      <c r="J249" s="26">
        <f t="shared" si="6"/>
        <v>19</v>
      </c>
      <c r="K249" s="26">
        <f t="shared" si="6"/>
        <v>58</v>
      </c>
      <c r="L249" s="26">
        <f t="shared" si="6"/>
        <v>66</v>
      </c>
      <c r="M249" s="26">
        <f t="shared" si="6"/>
        <v>47</v>
      </c>
      <c r="N249" s="26">
        <f t="shared" si="6"/>
        <v>49</v>
      </c>
      <c r="O249" s="26">
        <f t="shared" si="6"/>
        <v>21</v>
      </c>
      <c r="P249" s="26">
        <f t="shared" si="6"/>
        <v>26</v>
      </c>
      <c r="Q249" s="26">
        <f t="shared" si="6"/>
        <v>25</v>
      </c>
      <c r="R249" s="26">
        <f t="shared" si="6"/>
        <v>79</v>
      </c>
      <c r="S249" s="26">
        <f t="shared" si="6"/>
        <v>73</v>
      </c>
      <c r="T249" s="26">
        <f t="shared" si="6"/>
        <v>85</v>
      </c>
      <c r="U249" s="26">
        <f t="shared" si="6"/>
        <v>72</v>
      </c>
      <c r="V249" s="26">
        <f t="shared" si="6"/>
        <v>18</v>
      </c>
      <c r="W249" s="26">
        <f t="shared" si="6"/>
        <v>30</v>
      </c>
      <c r="X249" s="26">
        <f t="shared" si="6"/>
        <v>51</v>
      </c>
      <c r="Y249" s="26">
        <f t="shared" si="6"/>
        <v>13</v>
      </c>
      <c r="Z249" s="26">
        <f t="shared" si="6"/>
        <v>37</v>
      </c>
      <c r="AA249" s="26">
        <f t="shared" si="6"/>
        <v>46</v>
      </c>
      <c r="AB249" s="26">
        <f t="shared" si="6"/>
        <v>33</v>
      </c>
      <c r="AC249" s="26">
        <f t="shared" si="6"/>
        <v>57</v>
      </c>
      <c r="AD249" s="26">
        <f t="shared" si="6"/>
        <v>53</v>
      </c>
      <c r="AE249" s="26">
        <f t="shared" si="6"/>
        <v>14</v>
      </c>
      <c r="AF249" s="26">
        <f t="shared" si="6"/>
        <v>52</v>
      </c>
      <c r="AG249" s="26">
        <f t="shared" si="6"/>
        <v>38</v>
      </c>
      <c r="AH249" s="26">
        <f t="shared" si="6"/>
        <v>44</v>
      </c>
      <c r="AI249" s="26">
        <f t="shared" si="6"/>
        <v>30</v>
      </c>
      <c r="AJ249" s="26">
        <f t="shared" si="6"/>
        <v>38</v>
      </c>
    </row>
    <row r="250" spans="1:36" x14ac:dyDescent="0.2">
      <c r="A250" s="26" t="s">
        <v>73</v>
      </c>
      <c r="B250" s="26"/>
      <c r="C250" s="26">
        <f t="shared" si="2"/>
        <v>89</v>
      </c>
      <c r="D250" s="26">
        <f t="shared" si="6"/>
        <v>35</v>
      </c>
      <c r="E250" s="26">
        <f t="shared" si="6"/>
        <v>88</v>
      </c>
      <c r="F250" s="26">
        <f t="shared" si="6"/>
        <v>86</v>
      </c>
      <c r="G250" s="26">
        <f t="shared" si="6"/>
        <v>98</v>
      </c>
      <c r="H250" s="26">
        <f t="shared" si="6"/>
        <v>100</v>
      </c>
      <c r="I250" s="26">
        <f t="shared" si="6"/>
        <v>89</v>
      </c>
      <c r="J250" s="26">
        <f t="shared" si="6"/>
        <v>117</v>
      </c>
      <c r="K250" s="26">
        <f t="shared" si="6"/>
        <v>65</v>
      </c>
      <c r="L250" s="26">
        <f t="shared" si="6"/>
        <v>125</v>
      </c>
      <c r="M250" s="26">
        <f t="shared" si="6"/>
        <v>47</v>
      </c>
      <c r="N250" s="26">
        <f t="shared" si="6"/>
        <v>72</v>
      </c>
      <c r="O250" s="26">
        <f t="shared" si="6"/>
        <v>64</v>
      </c>
      <c r="P250" s="26">
        <f t="shared" si="6"/>
        <v>121</v>
      </c>
      <c r="Q250" s="26">
        <f t="shared" si="6"/>
        <v>65</v>
      </c>
      <c r="R250" s="26">
        <f t="shared" si="6"/>
        <v>93</v>
      </c>
      <c r="S250" s="26">
        <f t="shared" si="6"/>
        <v>93</v>
      </c>
      <c r="T250" s="26">
        <f t="shared" si="6"/>
        <v>100</v>
      </c>
      <c r="U250" s="26">
        <f t="shared" si="6"/>
        <v>122</v>
      </c>
      <c r="V250" s="26">
        <f t="shared" si="6"/>
        <v>86</v>
      </c>
      <c r="W250" s="26">
        <f t="shared" si="6"/>
        <v>132</v>
      </c>
      <c r="X250" s="26">
        <f t="shared" si="6"/>
        <v>115</v>
      </c>
      <c r="Y250" s="26">
        <f t="shared" si="6"/>
        <v>68</v>
      </c>
      <c r="Z250" s="26">
        <f t="shared" si="6"/>
        <v>68</v>
      </c>
      <c r="AA250" s="26">
        <f t="shared" si="6"/>
        <v>96</v>
      </c>
      <c r="AB250" s="26">
        <f t="shared" si="6"/>
        <v>61</v>
      </c>
      <c r="AC250" s="26">
        <f t="shared" si="6"/>
        <v>72</v>
      </c>
      <c r="AD250" s="26">
        <f t="shared" si="6"/>
        <v>134</v>
      </c>
      <c r="AE250" s="26">
        <f t="shared" si="6"/>
        <v>91</v>
      </c>
      <c r="AF250" s="26">
        <f t="shared" si="6"/>
        <v>100</v>
      </c>
      <c r="AG250" s="26">
        <f t="shared" si="6"/>
        <v>105</v>
      </c>
      <c r="AH250" s="26">
        <f t="shared" si="6"/>
        <v>70</v>
      </c>
      <c r="AI250" s="26">
        <f t="shared" si="6"/>
        <v>116</v>
      </c>
      <c r="AJ250" s="26">
        <f t="shared" si="6"/>
        <v>106</v>
      </c>
    </row>
    <row r="251" spans="1:36" x14ac:dyDescent="0.2">
      <c r="A251" s="26" t="s">
        <v>74</v>
      </c>
      <c r="B251" s="26"/>
      <c r="C251" s="26">
        <f t="shared" si="2"/>
        <v>60</v>
      </c>
      <c r="D251" s="26">
        <f t="shared" si="6"/>
        <v>19</v>
      </c>
      <c r="E251" s="26">
        <f t="shared" si="6"/>
        <v>62</v>
      </c>
      <c r="F251" s="26">
        <f t="shared" si="6"/>
        <v>67</v>
      </c>
      <c r="G251" s="26">
        <f t="shared" ref="D251:AJ258" si="7">RANK(G47,G$8:G$194)</f>
        <v>66</v>
      </c>
      <c r="H251" s="26">
        <f t="shared" si="7"/>
        <v>67</v>
      </c>
      <c r="I251" s="26">
        <f t="shared" si="7"/>
        <v>58</v>
      </c>
      <c r="J251" s="26">
        <f t="shared" si="7"/>
        <v>91</v>
      </c>
      <c r="K251" s="26">
        <f t="shared" si="7"/>
        <v>42</v>
      </c>
      <c r="L251" s="26">
        <f t="shared" si="7"/>
        <v>102</v>
      </c>
      <c r="M251" s="26">
        <f t="shared" si="7"/>
        <v>20</v>
      </c>
      <c r="N251" s="26">
        <f t="shared" si="7"/>
        <v>51</v>
      </c>
      <c r="O251" s="26">
        <f t="shared" si="7"/>
        <v>29</v>
      </c>
      <c r="P251" s="26">
        <f t="shared" si="7"/>
        <v>102</v>
      </c>
      <c r="Q251" s="26">
        <f t="shared" si="7"/>
        <v>37</v>
      </c>
      <c r="R251" s="26">
        <f t="shared" si="7"/>
        <v>78</v>
      </c>
      <c r="S251" s="26">
        <f t="shared" si="7"/>
        <v>53</v>
      </c>
      <c r="T251" s="26">
        <f t="shared" si="7"/>
        <v>87</v>
      </c>
      <c r="U251" s="26">
        <f t="shared" si="7"/>
        <v>81</v>
      </c>
      <c r="V251" s="26">
        <f t="shared" si="7"/>
        <v>41</v>
      </c>
      <c r="W251" s="26">
        <f t="shared" si="7"/>
        <v>107</v>
      </c>
      <c r="X251" s="26">
        <f t="shared" si="7"/>
        <v>87</v>
      </c>
      <c r="Y251" s="26">
        <f t="shared" si="7"/>
        <v>45</v>
      </c>
      <c r="Z251" s="26">
        <f t="shared" si="7"/>
        <v>53</v>
      </c>
      <c r="AA251" s="26">
        <f t="shared" si="7"/>
        <v>78</v>
      </c>
      <c r="AB251" s="26">
        <f t="shared" si="7"/>
        <v>34</v>
      </c>
      <c r="AC251" s="26">
        <f t="shared" si="7"/>
        <v>47</v>
      </c>
      <c r="AD251" s="26">
        <f t="shared" si="7"/>
        <v>104</v>
      </c>
      <c r="AE251" s="26">
        <f t="shared" si="7"/>
        <v>70</v>
      </c>
      <c r="AF251" s="26">
        <f t="shared" si="7"/>
        <v>66</v>
      </c>
      <c r="AG251" s="26">
        <f t="shared" si="7"/>
        <v>78</v>
      </c>
      <c r="AH251" s="26">
        <f t="shared" si="7"/>
        <v>46</v>
      </c>
      <c r="AI251" s="26">
        <f t="shared" si="7"/>
        <v>87</v>
      </c>
      <c r="AJ251" s="26">
        <f t="shared" si="7"/>
        <v>94</v>
      </c>
    </row>
    <row r="252" spans="1:36" x14ac:dyDescent="0.2">
      <c r="A252" s="26" t="s">
        <v>75</v>
      </c>
      <c r="B252" s="26"/>
      <c r="C252" s="26">
        <f t="shared" si="2"/>
        <v>92</v>
      </c>
      <c r="D252" s="26">
        <f t="shared" si="7"/>
        <v>77</v>
      </c>
      <c r="E252" s="26">
        <f t="shared" si="7"/>
        <v>81</v>
      </c>
      <c r="F252" s="26">
        <f t="shared" si="7"/>
        <v>75</v>
      </c>
      <c r="G252" s="26">
        <f t="shared" si="7"/>
        <v>102</v>
      </c>
      <c r="H252" s="26">
        <f t="shared" si="7"/>
        <v>76</v>
      </c>
      <c r="I252" s="26">
        <f t="shared" si="7"/>
        <v>76</v>
      </c>
      <c r="J252" s="26">
        <f t="shared" si="7"/>
        <v>67</v>
      </c>
      <c r="K252" s="26">
        <f t="shared" si="7"/>
        <v>108</v>
      </c>
      <c r="L252" s="26">
        <f t="shared" si="7"/>
        <v>69</v>
      </c>
      <c r="M252" s="26">
        <f t="shared" si="7"/>
        <v>89</v>
      </c>
      <c r="N252" s="26">
        <f t="shared" si="7"/>
        <v>97</v>
      </c>
      <c r="O252" s="26">
        <f t="shared" si="7"/>
        <v>95</v>
      </c>
      <c r="P252" s="26">
        <f t="shared" si="7"/>
        <v>67</v>
      </c>
      <c r="Q252" s="26">
        <f t="shared" si="7"/>
        <v>94</v>
      </c>
      <c r="R252" s="26">
        <f t="shared" si="7"/>
        <v>94</v>
      </c>
      <c r="S252" s="26">
        <f t="shared" si="7"/>
        <v>60</v>
      </c>
      <c r="T252" s="26">
        <f t="shared" si="7"/>
        <v>78</v>
      </c>
      <c r="U252" s="26">
        <f t="shared" si="7"/>
        <v>71</v>
      </c>
      <c r="V252" s="26">
        <f t="shared" si="7"/>
        <v>88</v>
      </c>
      <c r="W252" s="26">
        <f t="shared" si="7"/>
        <v>69</v>
      </c>
      <c r="X252" s="26">
        <f t="shared" si="7"/>
        <v>90</v>
      </c>
      <c r="Y252" s="26">
        <f t="shared" si="7"/>
        <v>96</v>
      </c>
      <c r="Z252" s="26">
        <f t="shared" si="7"/>
        <v>86</v>
      </c>
      <c r="AA252" s="26">
        <f t="shared" si="7"/>
        <v>81</v>
      </c>
      <c r="AB252" s="26">
        <f t="shared" si="7"/>
        <v>114</v>
      </c>
      <c r="AC252" s="26">
        <f t="shared" si="7"/>
        <v>90</v>
      </c>
      <c r="AD252" s="26">
        <f t="shared" si="7"/>
        <v>70</v>
      </c>
      <c r="AE252" s="26">
        <f t="shared" si="7"/>
        <v>97</v>
      </c>
      <c r="AF252" s="26">
        <f t="shared" si="7"/>
        <v>76</v>
      </c>
      <c r="AG252" s="26">
        <f t="shared" si="7"/>
        <v>100</v>
      </c>
      <c r="AH252" s="26">
        <f t="shared" si="7"/>
        <v>95</v>
      </c>
      <c r="AI252" s="26">
        <f t="shared" si="7"/>
        <v>81</v>
      </c>
      <c r="AJ252" s="26">
        <f t="shared" si="7"/>
        <v>82</v>
      </c>
    </row>
    <row r="253" spans="1:36" x14ac:dyDescent="0.2">
      <c r="A253" s="26" t="s">
        <v>76</v>
      </c>
      <c r="B253" s="26"/>
      <c r="C253" s="26">
        <f t="shared" si="2"/>
        <v>135</v>
      </c>
      <c r="D253" s="26">
        <f t="shared" si="7"/>
        <v>125</v>
      </c>
      <c r="E253" s="26">
        <f t="shared" si="7"/>
        <v>127</v>
      </c>
      <c r="F253" s="26">
        <f t="shared" si="7"/>
        <v>146</v>
      </c>
      <c r="G253" s="26">
        <f t="shared" si="7"/>
        <v>131</v>
      </c>
      <c r="H253" s="26">
        <f t="shared" si="7"/>
        <v>133</v>
      </c>
      <c r="I253" s="26">
        <f t="shared" si="7"/>
        <v>104</v>
      </c>
      <c r="J253" s="26">
        <f t="shared" si="7"/>
        <v>72</v>
      </c>
      <c r="K253" s="26">
        <f t="shared" si="7"/>
        <v>127</v>
      </c>
      <c r="L253" s="26">
        <f t="shared" si="7"/>
        <v>149</v>
      </c>
      <c r="M253" s="26">
        <f t="shared" si="7"/>
        <v>123</v>
      </c>
      <c r="N253" s="26">
        <f t="shared" si="7"/>
        <v>146</v>
      </c>
      <c r="O253" s="26">
        <f t="shared" si="7"/>
        <v>131</v>
      </c>
      <c r="P253" s="26">
        <f t="shared" si="7"/>
        <v>128</v>
      </c>
      <c r="Q253" s="26">
        <f t="shared" si="7"/>
        <v>117</v>
      </c>
      <c r="R253" s="26">
        <f t="shared" si="7"/>
        <v>126</v>
      </c>
      <c r="S253" s="26">
        <f t="shared" si="7"/>
        <v>124</v>
      </c>
      <c r="T253" s="26">
        <f t="shared" si="7"/>
        <v>142</v>
      </c>
      <c r="U253" s="26">
        <f t="shared" si="7"/>
        <v>137</v>
      </c>
      <c r="V253" s="26">
        <f t="shared" si="7"/>
        <v>125</v>
      </c>
      <c r="W253" s="26">
        <f t="shared" si="7"/>
        <v>119</v>
      </c>
      <c r="X253" s="26">
        <f t="shared" si="7"/>
        <v>149</v>
      </c>
      <c r="Y253" s="26">
        <f t="shared" si="7"/>
        <v>110</v>
      </c>
      <c r="Z253" s="26">
        <f t="shared" si="7"/>
        <v>129</v>
      </c>
      <c r="AA253" s="26">
        <f t="shared" si="7"/>
        <v>131</v>
      </c>
      <c r="AB253" s="26">
        <f t="shared" si="7"/>
        <v>144</v>
      </c>
      <c r="AC253" s="26">
        <f t="shared" si="7"/>
        <v>127</v>
      </c>
      <c r="AD253" s="26">
        <f t="shared" si="7"/>
        <v>125</v>
      </c>
      <c r="AE253" s="26">
        <f t="shared" si="7"/>
        <v>112</v>
      </c>
      <c r="AF253" s="26">
        <f t="shared" si="7"/>
        <v>140</v>
      </c>
      <c r="AG253" s="26">
        <f t="shared" si="7"/>
        <v>123</v>
      </c>
      <c r="AH253" s="26">
        <f t="shared" si="7"/>
        <v>127</v>
      </c>
      <c r="AI253" s="26">
        <f t="shared" si="7"/>
        <v>129</v>
      </c>
      <c r="AJ253" s="26">
        <f t="shared" si="7"/>
        <v>121</v>
      </c>
    </row>
    <row r="254" spans="1:36" x14ac:dyDescent="0.2">
      <c r="A254" s="26" t="s">
        <v>237</v>
      </c>
      <c r="B254" s="26"/>
      <c r="C254" s="26">
        <f t="shared" si="2"/>
        <v>22</v>
      </c>
      <c r="D254" s="26">
        <f t="shared" si="7"/>
        <v>27</v>
      </c>
      <c r="E254" s="26">
        <f t="shared" si="7"/>
        <v>10</v>
      </c>
      <c r="F254" s="26">
        <f t="shared" si="7"/>
        <v>10</v>
      </c>
      <c r="G254" s="26">
        <f t="shared" si="7"/>
        <v>40</v>
      </c>
      <c r="H254" s="26">
        <f t="shared" si="7"/>
        <v>12</v>
      </c>
      <c r="I254" s="26">
        <f t="shared" si="7"/>
        <v>28</v>
      </c>
      <c r="J254" s="26">
        <f t="shared" si="7"/>
        <v>37</v>
      </c>
      <c r="K254" s="26">
        <f t="shared" si="7"/>
        <v>25</v>
      </c>
      <c r="L254" s="26">
        <f t="shared" si="7"/>
        <v>53</v>
      </c>
      <c r="M254" s="26">
        <f t="shared" si="7"/>
        <v>2</v>
      </c>
      <c r="N254" s="26">
        <f t="shared" si="7"/>
        <v>25</v>
      </c>
      <c r="O254" s="26">
        <f t="shared" si="7"/>
        <v>15</v>
      </c>
      <c r="P254" s="26">
        <f t="shared" si="7"/>
        <v>64</v>
      </c>
      <c r="Q254" s="26">
        <f t="shared" si="7"/>
        <v>5</v>
      </c>
      <c r="R254" s="26">
        <f t="shared" si="7"/>
        <v>33</v>
      </c>
      <c r="S254" s="26">
        <f t="shared" si="7"/>
        <v>17</v>
      </c>
      <c r="T254" s="26">
        <f t="shared" si="7"/>
        <v>44</v>
      </c>
      <c r="U254" s="26">
        <f t="shared" si="7"/>
        <v>57</v>
      </c>
      <c r="V254" s="26">
        <f t="shared" si="7"/>
        <v>10</v>
      </c>
      <c r="W254" s="26">
        <f t="shared" si="7"/>
        <v>54</v>
      </c>
      <c r="X254" s="26">
        <f t="shared" si="7"/>
        <v>32</v>
      </c>
      <c r="Y254" s="26">
        <f t="shared" si="7"/>
        <v>38</v>
      </c>
      <c r="Z254" s="26">
        <f t="shared" si="7"/>
        <v>13</v>
      </c>
      <c r="AA254" s="26">
        <f t="shared" si="7"/>
        <v>50</v>
      </c>
      <c r="AB254" s="26">
        <f t="shared" si="7"/>
        <v>57</v>
      </c>
      <c r="AC254" s="26">
        <f t="shared" si="7"/>
        <v>19</v>
      </c>
      <c r="AD254" s="26">
        <f t="shared" si="7"/>
        <v>48</v>
      </c>
      <c r="AE254" s="26">
        <f t="shared" si="7"/>
        <v>22</v>
      </c>
      <c r="AF254" s="26">
        <f t="shared" si="7"/>
        <v>37</v>
      </c>
      <c r="AG254" s="26">
        <f t="shared" si="7"/>
        <v>36</v>
      </c>
      <c r="AH254" s="26">
        <f t="shared" si="7"/>
        <v>17</v>
      </c>
      <c r="AI254" s="26">
        <f t="shared" si="7"/>
        <v>52</v>
      </c>
      <c r="AJ254" s="26">
        <f t="shared" si="7"/>
        <v>37</v>
      </c>
    </row>
    <row r="255" spans="1:36" x14ac:dyDescent="0.2">
      <c r="A255" s="26" t="s">
        <v>238</v>
      </c>
      <c r="B255" s="26"/>
      <c r="C255" s="26">
        <f t="shared" si="2"/>
        <v>108</v>
      </c>
      <c r="D255" s="26">
        <f t="shared" si="7"/>
        <v>87</v>
      </c>
      <c r="E255" s="26">
        <f t="shared" si="7"/>
        <v>120</v>
      </c>
      <c r="F255" s="26">
        <f t="shared" si="7"/>
        <v>68</v>
      </c>
      <c r="G255" s="26">
        <f t="shared" si="7"/>
        <v>168</v>
      </c>
      <c r="H255" s="26">
        <f t="shared" si="7"/>
        <v>79</v>
      </c>
      <c r="I255" s="26">
        <f t="shared" si="7"/>
        <v>173</v>
      </c>
      <c r="J255" s="26">
        <f t="shared" si="7"/>
        <v>140</v>
      </c>
      <c r="K255" s="26">
        <f t="shared" si="7"/>
        <v>125</v>
      </c>
      <c r="L255" s="26">
        <f t="shared" si="7"/>
        <v>157</v>
      </c>
      <c r="M255" s="26">
        <f t="shared" si="7"/>
        <v>33</v>
      </c>
      <c r="N255" s="26">
        <f t="shared" si="7"/>
        <v>90</v>
      </c>
      <c r="O255" s="26">
        <f t="shared" si="7"/>
        <v>76</v>
      </c>
      <c r="P255" s="26">
        <f t="shared" si="7"/>
        <v>167</v>
      </c>
      <c r="Q255" s="26">
        <f t="shared" si="7"/>
        <v>70</v>
      </c>
      <c r="R255" s="26">
        <f t="shared" si="7"/>
        <v>150</v>
      </c>
      <c r="S255" s="26">
        <f t="shared" si="7"/>
        <v>71</v>
      </c>
      <c r="T255" s="26">
        <f t="shared" si="7"/>
        <v>160</v>
      </c>
      <c r="U255" s="26">
        <f t="shared" si="7"/>
        <v>168</v>
      </c>
      <c r="V255" s="26">
        <f t="shared" si="7"/>
        <v>94</v>
      </c>
      <c r="W255" s="26">
        <f t="shared" si="7"/>
        <v>176</v>
      </c>
      <c r="X255" s="26">
        <f t="shared" si="7"/>
        <v>164</v>
      </c>
      <c r="Y255" s="26">
        <f t="shared" si="7"/>
        <v>155</v>
      </c>
      <c r="Z255" s="26">
        <f t="shared" si="7"/>
        <v>71</v>
      </c>
      <c r="AA255" s="26">
        <f t="shared" si="7"/>
        <v>150</v>
      </c>
      <c r="AB255" s="26">
        <f t="shared" si="7"/>
        <v>122</v>
      </c>
      <c r="AC255" s="26">
        <f t="shared" si="7"/>
        <v>80</v>
      </c>
      <c r="AD255" s="26">
        <f t="shared" si="7"/>
        <v>166</v>
      </c>
      <c r="AE255" s="26">
        <f t="shared" si="7"/>
        <v>92</v>
      </c>
      <c r="AF255" s="26">
        <f t="shared" si="7"/>
        <v>140</v>
      </c>
      <c r="AG255" s="26">
        <f t="shared" si="7"/>
        <v>138</v>
      </c>
      <c r="AH255" s="26">
        <f t="shared" si="7"/>
        <v>80</v>
      </c>
      <c r="AI255" s="26">
        <f t="shared" si="7"/>
        <v>158</v>
      </c>
      <c r="AJ255" s="26">
        <f t="shared" si="7"/>
        <v>173</v>
      </c>
    </row>
    <row r="256" spans="1:36" x14ac:dyDescent="0.2">
      <c r="A256" s="26" t="s">
        <v>239</v>
      </c>
      <c r="B256" s="26"/>
      <c r="C256" s="26">
        <f t="shared" si="2"/>
        <v>67</v>
      </c>
      <c r="D256" s="26">
        <f t="shared" si="7"/>
        <v>70</v>
      </c>
      <c r="E256" s="26">
        <f t="shared" si="7"/>
        <v>43</v>
      </c>
      <c r="F256" s="26">
        <f t="shared" si="7"/>
        <v>60</v>
      </c>
      <c r="G256" s="26">
        <f t="shared" si="7"/>
        <v>70</v>
      </c>
      <c r="H256" s="26">
        <f t="shared" si="7"/>
        <v>61</v>
      </c>
      <c r="I256" s="26">
        <f t="shared" si="7"/>
        <v>64</v>
      </c>
      <c r="J256" s="26">
        <f t="shared" si="7"/>
        <v>57</v>
      </c>
      <c r="K256" s="26">
        <f t="shared" si="7"/>
        <v>53</v>
      </c>
      <c r="L256" s="26">
        <f t="shared" si="7"/>
        <v>67</v>
      </c>
      <c r="M256" s="26">
        <f t="shared" si="7"/>
        <v>45</v>
      </c>
      <c r="N256" s="26">
        <f t="shared" si="7"/>
        <v>63</v>
      </c>
      <c r="O256" s="26">
        <f t="shared" si="7"/>
        <v>74</v>
      </c>
      <c r="P256" s="26">
        <f t="shared" si="7"/>
        <v>70</v>
      </c>
      <c r="Q256" s="26">
        <f t="shared" si="7"/>
        <v>59</v>
      </c>
      <c r="R256" s="26">
        <f t="shared" si="7"/>
        <v>52</v>
      </c>
      <c r="S256" s="26">
        <f t="shared" si="7"/>
        <v>62</v>
      </c>
      <c r="T256" s="26">
        <f t="shared" si="7"/>
        <v>72</v>
      </c>
      <c r="U256" s="26">
        <f t="shared" si="7"/>
        <v>60</v>
      </c>
      <c r="V256" s="26">
        <f t="shared" si="7"/>
        <v>67</v>
      </c>
      <c r="W256" s="26">
        <f t="shared" si="7"/>
        <v>73</v>
      </c>
      <c r="X256" s="26">
        <f t="shared" si="7"/>
        <v>50</v>
      </c>
      <c r="Y256" s="26">
        <f t="shared" si="7"/>
        <v>62</v>
      </c>
      <c r="Z256" s="26">
        <f t="shared" si="7"/>
        <v>65</v>
      </c>
      <c r="AA256" s="26">
        <f t="shared" si="7"/>
        <v>56</v>
      </c>
      <c r="AB256" s="26">
        <f t="shared" si="7"/>
        <v>74</v>
      </c>
      <c r="AC256" s="26">
        <f t="shared" si="7"/>
        <v>69</v>
      </c>
      <c r="AD256" s="26">
        <f t="shared" si="7"/>
        <v>50</v>
      </c>
      <c r="AE256" s="26">
        <f t="shared" si="7"/>
        <v>66</v>
      </c>
      <c r="AF256" s="26">
        <f t="shared" si="7"/>
        <v>48</v>
      </c>
      <c r="AG256" s="26">
        <f t="shared" si="7"/>
        <v>57</v>
      </c>
      <c r="AH256" s="26">
        <f t="shared" si="7"/>
        <v>38</v>
      </c>
      <c r="AI256" s="26">
        <f t="shared" si="7"/>
        <v>48</v>
      </c>
      <c r="AJ256" s="26">
        <f t="shared" si="7"/>
        <v>81</v>
      </c>
    </row>
    <row r="257" spans="1:36" x14ac:dyDescent="0.2">
      <c r="A257" s="26" t="s">
        <v>78</v>
      </c>
      <c r="B257" s="26"/>
      <c r="C257" s="26">
        <f t="shared" si="2"/>
        <v>70</v>
      </c>
      <c r="D257" s="26">
        <f t="shared" si="7"/>
        <v>85</v>
      </c>
      <c r="E257" s="26">
        <f t="shared" si="7"/>
        <v>73</v>
      </c>
      <c r="F257" s="26">
        <f t="shared" si="7"/>
        <v>74</v>
      </c>
      <c r="G257" s="26">
        <f t="shared" si="7"/>
        <v>67</v>
      </c>
      <c r="H257" s="26">
        <f t="shared" si="7"/>
        <v>57</v>
      </c>
      <c r="I257" s="26">
        <f t="shared" si="7"/>
        <v>55</v>
      </c>
      <c r="J257" s="26">
        <f t="shared" si="7"/>
        <v>32</v>
      </c>
      <c r="K257" s="26">
        <f t="shared" si="7"/>
        <v>70</v>
      </c>
      <c r="L257" s="26">
        <f t="shared" si="7"/>
        <v>70</v>
      </c>
      <c r="M257" s="26">
        <f t="shared" si="7"/>
        <v>69</v>
      </c>
      <c r="N257" s="26">
        <f t="shared" si="7"/>
        <v>71</v>
      </c>
      <c r="O257" s="26">
        <f t="shared" si="7"/>
        <v>61</v>
      </c>
      <c r="P257" s="26">
        <f t="shared" si="7"/>
        <v>63</v>
      </c>
      <c r="Q257" s="26">
        <f t="shared" si="7"/>
        <v>66</v>
      </c>
      <c r="R257" s="26">
        <f t="shared" si="7"/>
        <v>59</v>
      </c>
      <c r="S257" s="26">
        <f t="shared" si="7"/>
        <v>87</v>
      </c>
      <c r="T257" s="26">
        <f t="shared" si="7"/>
        <v>53</v>
      </c>
      <c r="U257" s="26">
        <f t="shared" si="7"/>
        <v>65</v>
      </c>
      <c r="V257" s="26">
        <f t="shared" si="7"/>
        <v>59</v>
      </c>
      <c r="W257" s="26">
        <f t="shared" si="7"/>
        <v>40</v>
      </c>
      <c r="X257" s="26">
        <f t="shared" si="7"/>
        <v>56</v>
      </c>
      <c r="Y257" s="26">
        <f t="shared" si="7"/>
        <v>71</v>
      </c>
      <c r="Z257" s="26">
        <f t="shared" si="7"/>
        <v>80</v>
      </c>
      <c r="AA257" s="26">
        <f t="shared" si="7"/>
        <v>60</v>
      </c>
      <c r="AB257" s="26">
        <f t="shared" si="7"/>
        <v>89</v>
      </c>
      <c r="AC257" s="26">
        <f t="shared" si="7"/>
        <v>73</v>
      </c>
      <c r="AD257" s="26">
        <f t="shared" si="7"/>
        <v>43</v>
      </c>
      <c r="AE257" s="26">
        <f t="shared" si="7"/>
        <v>74</v>
      </c>
      <c r="AF257" s="26">
        <f t="shared" si="7"/>
        <v>60</v>
      </c>
      <c r="AG257" s="26">
        <f t="shared" si="7"/>
        <v>50</v>
      </c>
      <c r="AH257" s="26">
        <f t="shared" si="7"/>
        <v>78</v>
      </c>
      <c r="AI257" s="26">
        <f t="shared" si="7"/>
        <v>55</v>
      </c>
      <c r="AJ257" s="26">
        <f t="shared" si="7"/>
        <v>50</v>
      </c>
    </row>
    <row r="258" spans="1:36" x14ac:dyDescent="0.2">
      <c r="A258" s="26" t="s">
        <v>79</v>
      </c>
      <c r="B258" s="26"/>
      <c r="C258" s="26">
        <f t="shared" si="2"/>
        <v>87</v>
      </c>
      <c r="D258" s="26">
        <f t="shared" si="7"/>
        <v>57</v>
      </c>
      <c r="E258" s="26">
        <f t="shared" si="7"/>
        <v>144</v>
      </c>
      <c r="F258" s="26">
        <f t="shared" si="7"/>
        <v>103</v>
      </c>
      <c r="G258" s="26">
        <f t="shared" si="7"/>
        <v>55</v>
      </c>
      <c r="H258" s="26">
        <f t="shared" si="7"/>
        <v>122</v>
      </c>
      <c r="I258" s="26">
        <f t="shared" si="7"/>
        <v>130</v>
      </c>
      <c r="J258" s="26">
        <f t="shared" si="7"/>
        <v>117</v>
      </c>
      <c r="K258" s="26">
        <f t="shared" si="7"/>
        <v>93</v>
      </c>
      <c r="L258" s="26">
        <f t="shared" si="7"/>
        <v>71</v>
      </c>
      <c r="M258" s="26">
        <f t="shared" si="7"/>
        <v>94</v>
      </c>
      <c r="N258" s="26">
        <f t="shared" si="7"/>
        <v>93</v>
      </c>
      <c r="O258" s="26">
        <f t="shared" si="7"/>
        <v>55</v>
      </c>
      <c r="P258" s="26">
        <f t="shared" si="7"/>
        <v>98</v>
      </c>
      <c r="Q258" s="26">
        <f t="shared" si="7"/>
        <v>101</v>
      </c>
      <c r="R258" s="26">
        <f t="shared" si="7"/>
        <v>91</v>
      </c>
      <c r="S258" s="26">
        <f t="shared" si="7"/>
        <v>67</v>
      </c>
      <c r="T258" s="26">
        <f t="shared" si="7"/>
        <v>90</v>
      </c>
      <c r="U258" s="26">
        <f t="shared" si="7"/>
        <v>115</v>
      </c>
      <c r="V258" s="26">
        <f t="shared" si="7"/>
        <v>122</v>
      </c>
      <c r="W258" s="26">
        <f t="shared" si="7"/>
        <v>90</v>
      </c>
      <c r="X258" s="26">
        <f t="shared" si="7"/>
        <v>164</v>
      </c>
      <c r="Y258" s="26">
        <f t="shared" si="7"/>
        <v>89</v>
      </c>
      <c r="Z258" s="26">
        <f t="shared" si="7"/>
        <v>85</v>
      </c>
      <c r="AA258" s="26">
        <f t="shared" si="7"/>
        <v>109</v>
      </c>
      <c r="AB258" s="26">
        <f t="shared" si="7"/>
        <v>43</v>
      </c>
      <c r="AC258" s="26">
        <f t="shared" si="7"/>
        <v>67</v>
      </c>
      <c r="AD258" s="26">
        <f t="shared" si="7"/>
        <v>149</v>
      </c>
      <c r="AE258" s="26">
        <f t="shared" ref="D258:AJ266" si="8">RANK(AE54,AE$8:AE$194)</f>
        <v>87</v>
      </c>
      <c r="AF258" s="26">
        <f t="shared" si="8"/>
        <v>144</v>
      </c>
      <c r="AG258" s="26">
        <f t="shared" si="8"/>
        <v>76</v>
      </c>
      <c r="AH258" s="26">
        <f t="shared" si="8"/>
        <v>53</v>
      </c>
      <c r="AI258" s="26">
        <f t="shared" si="8"/>
        <v>124</v>
      </c>
      <c r="AJ258" s="26">
        <f t="shared" si="8"/>
        <v>78</v>
      </c>
    </row>
    <row r="259" spans="1:36" x14ac:dyDescent="0.2">
      <c r="A259" s="26" t="s">
        <v>80</v>
      </c>
      <c r="B259" s="26"/>
      <c r="C259" s="26">
        <f t="shared" si="2"/>
        <v>159</v>
      </c>
      <c r="D259" s="26">
        <f t="shared" si="8"/>
        <v>134</v>
      </c>
      <c r="E259" s="26">
        <f t="shared" si="8"/>
        <v>167</v>
      </c>
      <c r="F259" s="26">
        <f t="shared" si="8"/>
        <v>172</v>
      </c>
      <c r="G259" s="26">
        <f t="shared" si="8"/>
        <v>142</v>
      </c>
      <c r="H259" s="26">
        <f t="shared" si="8"/>
        <v>152</v>
      </c>
      <c r="I259" s="26">
        <f t="shared" si="8"/>
        <v>148</v>
      </c>
      <c r="J259" s="26">
        <f t="shared" si="8"/>
        <v>106</v>
      </c>
      <c r="K259" s="26">
        <f t="shared" si="8"/>
        <v>148</v>
      </c>
      <c r="L259" s="26">
        <f t="shared" si="8"/>
        <v>152</v>
      </c>
      <c r="M259" s="26">
        <f t="shared" si="8"/>
        <v>148</v>
      </c>
      <c r="N259" s="26">
        <f t="shared" si="8"/>
        <v>153</v>
      </c>
      <c r="O259" s="26">
        <f t="shared" si="8"/>
        <v>147</v>
      </c>
      <c r="P259" s="26">
        <f t="shared" si="8"/>
        <v>148</v>
      </c>
      <c r="Q259" s="26">
        <f t="shared" si="8"/>
        <v>148</v>
      </c>
      <c r="R259" s="26">
        <f t="shared" si="8"/>
        <v>160</v>
      </c>
      <c r="S259" s="26">
        <f t="shared" si="8"/>
        <v>160</v>
      </c>
      <c r="T259" s="26">
        <f t="shared" si="8"/>
        <v>142</v>
      </c>
      <c r="U259" s="26">
        <f t="shared" si="8"/>
        <v>161</v>
      </c>
      <c r="V259" s="26">
        <f t="shared" si="8"/>
        <v>146</v>
      </c>
      <c r="W259" s="26">
        <f t="shared" si="8"/>
        <v>151</v>
      </c>
      <c r="X259" s="26">
        <f t="shared" si="8"/>
        <v>168</v>
      </c>
      <c r="Y259" s="26">
        <f t="shared" si="8"/>
        <v>139</v>
      </c>
      <c r="Z259" s="26">
        <f t="shared" si="8"/>
        <v>154</v>
      </c>
      <c r="AA259" s="26">
        <f t="shared" si="8"/>
        <v>162</v>
      </c>
      <c r="AB259" s="26">
        <f t="shared" si="8"/>
        <v>142</v>
      </c>
      <c r="AC259" s="26">
        <f t="shared" si="8"/>
        <v>159</v>
      </c>
      <c r="AD259" s="26">
        <f t="shared" si="8"/>
        <v>154</v>
      </c>
      <c r="AE259" s="26">
        <f t="shared" si="8"/>
        <v>141</v>
      </c>
      <c r="AF259" s="26">
        <f t="shared" si="8"/>
        <v>171</v>
      </c>
      <c r="AG259" s="26">
        <f t="shared" si="8"/>
        <v>142</v>
      </c>
      <c r="AH259" s="26">
        <f t="shared" si="8"/>
        <v>148</v>
      </c>
      <c r="AI259" s="26">
        <f t="shared" si="8"/>
        <v>152</v>
      </c>
      <c r="AJ259" s="26">
        <f t="shared" si="8"/>
        <v>152</v>
      </c>
    </row>
    <row r="260" spans="1:36" x14ac:dyDescent="0.2">
      <c r="A260" s="26" t="s">
        <v>81</v>
      </c>
      <c r="B260" s="26"/>
      <c r="C260" s="26">
        <f t="shared" si="2"/>
        <v>73</v>
      </c>
      <c r="D260" s="26">
        <f t="shared" si="8"/>
        <v>93</v>
      </c>
      <c r="E260" s="26">
        <f t="shared" si="8"/>
        <v>93</v>
      </c>
      <c r="F260" s="26">
        <f t="shared" si="8"/>
        <v>78</v>
      </c>
      <c r="G260" s="26">
        <f t="shared" si="8"/>
        <v>94</v>
      </c>
      <c r="H260" s="26">
        <f t="shared" si="8"/>
        <v>92</v>
      </c>
      <c r="I260" s="26">
        <f t="shared" si="8"/>
        <v>87</v>
      </c>
      <c r="J260" s="26">
        <f t="shared" si="8"/>
        <v>106</v>
      </c>
      <c r="K260" s="26">
        <f t="shared" si="8"/>
        <v>82</v>
      </c>
      <c r="L260" s="26">
        <f t="shared" si="8"/>
        <v>91</v>
      </c>
      <c r="M260" s="26">
        <f t="shared" si="8"/>
        <v>83</v>
      </c>
      <c r="N260" s="26">
        <f t="shared" si="8"/>
        <v>88</v>
      </c>
      <c r="O260" s="26">
        <f t="shared" si="8"/>
        <v>63</v>
      </c>
      <c r="P260" s="26">
        <f t="shared" si="8"/>
        <v>61</v>
      </c>
      <c r="Q260" s="26">
        <f t="shared" si="8"/>
        <v>61</v>
      </c>
      <c r="R260" s="26">
        <f t="shared" si="8"/>
        <v>116</v>
      </c>
      <c r="S260" s="26">
        <f t="shared" si="8"/>
        <v>104</v>
      </c>
      <c r="T260" s="26">
        <f t="shared" si="8"/>
        <v>112</v>
      </c>
      <c r="U260" s="26">
        <f t="shared" si="8"/>
        <v>107</v>
      </c>
      <c r="V260" s="26">
        <f t="shared" si="8"/>
        <v>55</v>
      </c>
      <c r="W260" s="26">
        <f t="shared" si="8"/>
        <v>83</v>
      </c>
      <c r="X260" s="26">
        <f t="shared" si="8"/>
        <v>96</v>
      </c>
      <c r="Y260" s="26">
        <f t="shared" si="8"/>
        <v>20</v>
      </c>
      <c r="Z260" s="26">
        <f t="shared" si="8"/>
        <v>57</v>
      </c>
      <c r="AA260" s="26">
        <f t="shared" si="8"/>
        <v>71</v>
      </c>
      <c r="AB260" s="26">
        <f t="shared" si="8"/>
        <v>46</v>
      </c>
      <c r="AC260" s="26">
        <f t="shared" si="8"/>
        <v>98</v>
      </c>
      <c r="AD260" s="26">
        <f t="shared" si="8"/>
        <v>90</v>
      </c>
      <c r="AE260" s="26">
        <f t="shared" si="8"/>
        <v>29</v>
      </c>
      <c r="AF260" s="26">
        <f t="shared" si="8"/>
        <v>97</v>
      </c>
      <c r="AG260" s="26">
        <f t="shared" si="8"/>
        <v>101</v>
      </c>
      <c r="AH260" s="26">
        <f t="shared" si="8"/>
        <v>73</v>
      </c>
      <c r="AI260" s="26">
        <f t="shared" si="8"/>
        <v>69</v>
      </c>
      <c r="AJ260" s="26">
        <f t="shared" si="8"/>
        <v>101</v>
      </c>
    </row>
    <row r="261" spans="1:36" x14ac:dyDescent="0.2">
      <c r="A261" s="26" t="s">
        <v>197</v>
      </c>
      <c r="B261" s="26"/>
      <c r="C261" s="26">
        <f t="shared" si="2"/>
        <v>55</v>
      </c>
      <c r="D261" s="26">
        <f t="shared" si="8"/>
        <v>78</v>
      </c>
      <c r="E261" s="26">
        <f t="shared" si="8"/>
        <v>48</v>
      </c>
      <c r="F261" s="26">
        <f t="shared" si="8"/>
        <v>49</v>
      </c>
      <c r="G261" s="26">
        <f t="shared" si="8"/>
        <v>43</v>
      </c>
      <c r="H261" s="26">
        <f t="shared" si="8"/>
        <v>35</v>
      </c>
      <c r="I261" s="26">
        <f t="shared" si="8"/>
        <v>50</v>
      </c>
      <c r="J261" s="26">
        <f t="shared" si="8"/>
        <v>45</v>
      </c>
      <c r="K261" s="26">
        <f t="shared" si="8"/>
        <v>62</v>
      </c>
      <c r="L261" s="26">
        <f t="shared" si="8"/>
        <v>40</v>
      </c>
      <c r="M261" s="26">
        <f t="shared" si="8"/>
        <v>57</v>
      </c>
      <c r="N261" s="26">
        <f t="shared" si="8"/>
        <v>68</v>
      </c>
      <c r="O261" s="26">
        <f t="shared" si="8"/>
        <v>90</v>
      </c>
      <c r="P261" s="26">
        <f t="shared" si="8"/>
        <v>42</v>
      </c>
      <c r="Q261" s="26">
        <f t="shared" si="8"/>
        <v>71</v>
      </c>
      <c r="R261" s="26">
        <f t="shared" si="8"/>
        <v>46</v>
      </c>
      <c r="S261" s="26">
        <f t="shared" si="8"/>
        <v>45</v>
      </c>
      <c r="T261" s="26">
        <f t="shared" si="8"/>
        <v>41</v>
      </c>
      <c r="U261" s="26">
        <f t="shared" si="8"/>
        <v>39</v>
      </c>
      <c r="V261" s="26">
        <f t="shared" si="8"/>
        <v>60</v>
      </c>
      <c r="W261" s="26">
        <f t="shared" si="8"/>
        <v>28</v>
      </c>
      <c r="X261" s="26">
        <f t="shared" si="8"/>
        <v>44</v>
      </c>
      <c r="Y261" s="26">
        <f t="shared" si="8"/>
        <v>79</v>
      </c>
      <c r="Z261" s="26">
        <f t="shared" si="8"/>
        <v>73</v>
      </c>
      <c r="AA261" s="26">
        <f t="shared" si="8"/>
        <v>54</v>
      </c>
      <c r="AB261" s="26">
        <f t="shared" si="8"/>
        <v>83</v>
      </c>
      <c r="AC261" s="26">
        <f t="shared" si="8"/>
        <v>66</v>
      </c>
      <c r="AD261" s="26">
        <f t="shared" si="8"/>
        <v>35</v>
      </c>
      <c r="AE261" s="26">
        <f t="shared" si="8"/>
        <v>72</v>
      </c>
      <c r="AF261" s="26">
        <f t="shared" si="8"/>
        <v>49</v>
      </c>
      <c r="AG261" s="26">
        <f t="shared" si="8"/>
        <v>68</v>
      </c>
      <c r="AH261" s="26">
        <f t="shared" si="8"/>
        <v>71</v>
      </c>
      <c r="AI261" s="26">
        <f t="shared" si="8"/>
        <v>60</v>
      </c>
      <c r="AJ261" s="26">
        <f t="shared" si="8"/>
        <v>30</v>
      </c>
    </row>
    <row r="262" spans="1:36" x14ac:dyDescent="0.2">
      <c r="A262" s="26" t="s">
        <v>82</v>
      </c>
      <c r="B262" s="26"/>
      <c r="C262" s="26">
        <f t="shared" si="2"/>
        <v>164</v>
      </c>
      <c r="D262" s="26">
        <f t="shared" si="8"/>
        <v>179</v>
      </c>
      <c r="E262" s="26">
        <f t="shared" si="8"/>
        <v>159</v>
      </c>
      <c r="F262" s="26">
        <f t="shared" si="8"/>
        <v>179</v>
      </c>
      <c r="G262" s="26">
        <f t="shared" si="8"/>
        <v>159</v>
      </c>
      <c r="H262" s="26">
        <f t="shared" si="8"/>
        <v>162</v>
      </c>
      <c r="I262" s="26">
        <f t="shared" si="8"/>
        <v>152</v>
      </c>
      <c r="J262" s="26">
        <f t="shared" si="8"/>
        <v>91</v>
      </c>
      <c r="K262" s="26">
        <f t="shared" si="8"/>
        <v>172</v>
      </c>
      <c r="L262" s="26">
        <f t="shared" si="8"/>
        <v>129</v>
      </c>
      <c r="M262" s="26">
        <f t="shared" si="8"/>
        <v>159</v>
      </c>
      <c r="N262" s="26">
        <f t="shared" si="8"/>
        <v>174</v>
      </c>
      <c r="O262" s="26">
        <f t="shared" si="8"/>
        <v>148</v>
      </c>
      <c r="P262" s="26">
        <f t="shared" si="8"/>
        <v>159</v>
      </c>
      <c r="Q262" s="26">
        <f t="shared" si="8"/>
        <v>165</v>
      </c>
      <c r="R262" s="26">
        <f t="shared" si="8"/>
        <v>160</v>
      </c>
      <c r="S262" s="26">
        <f t="shared" si="8"/>
        <v>170</v>
      </c>
      <c r="T262" s="26">
        <f t="shared" si="8"/>
        <v>163</v>
      </c>
      <c r="U262" s="26">
        <f t="shared" si="8"/>
        <v>165</v>
      </c>
      <c r="V262" s="26">
        <f t="shared" si="8"/>
        <v>143</v>
      </c>
      <c r="W262" s="26">
        <f t="shared" si="8"/>
        <v>143</v>
      </c>
      <c r="X262" s="26">
        <f t="shared" si="8"/>
        <v>145</v>
      </c>
      <c r="Y262" s="26">
        <f t="shared" si="8"/>
        <v>159</v>
      </c>
      <c r="Z262" s="26">
        <f t="shared" si="8"/>
        <v>168</v>
      </c>
      <c r="AA262" s="26">
        <f t="shared" si="8"/>
        <v>156</v>
      </c>
      <c r="AB262" s="26">
        <f t="shared" si="8"/>
        <v>172</v>
      </c>
      <c r="AC262" s="26">
        <f t="shared" si="8"/>
        <v>159</v>
      </c>
      <c r="AD262" s="26">
        <f t="shared" si="8"/>
        <v>138</v>
      </c>
      <c r="AE262" s="26">
        <f t="shared" si="8"/>
        <v>173</v>
      </c>
      <c r="AF262" s="26">
        <f t="shared" si="8"/>
        <v>160</v>
      </c>
      <c r="AG262" s="26">
        <f t="shared" si="8"/>
        <v>164</v>
      </c>
      <c r="AH262" s="26">
        <f t="shared" si="8"/>
        <v>169</v>
      </c>
      <c r="AI262" s="26">
        <f t="shared" si="8"/>
        <v>135</v>
      </c>
      <c r="AJ262" s="26">
        <f t="shared" si="8"/>
        <v>146</v>
      </c>
    </row>
    <row r="263" spans="1:36" x14ac:dyDescent="0.2">
      <c r="A263" s="26" t="s">
        <v>83</v>
      </c>
      <c r="B263" s="26"/>
      <c r="C263" s="26">
        <f t="shared" si="2"/>
        <v>177</v>
      </c>
      <c r="D263" s="26">
        <f t="shared" si="8"/>
        <v>147</v>
      </c>
      <c r="E263" s="26">
        <f t="shared" si="8"/>
        <v>172</v>
      </c>
      <c r="F263" s="26">
        <f t="shared" si="8"/>
        <v>172</v>
      </c>
      <c r="G263" s="26">
        <f t="shared" si="8"/>
        <v>184</v>
      </c>
      <c r="H263" s="26">
        <f t="shared" si="8"/>
        <v>171</v>
      </c>
      <c r="I263" s="26">
        <f t="shared" si="8"/>
        <v>181</v>
      </c>
      <c r="J263" s="26">
        <f t="shared" si="8"/>
        <v>140</v>
      </c>
      <c r="K263" s="26">
        <f t="shared" si="8"/>
        <v>148</v>
      </c>
      <c r="L263" s="26">
        <f t="shared" si="8"/>
        <v>179</v>
      </c>
      <c r="M263" s="26">
        <f t="shared" si="8"/>
        <v>168</v>
      </c>
      <c r="N263" s="26">
        <f t="shared" si="8"/>
        <v>163</v>
      </c>
      <c r="O263" s="26">
        <f t="shared" si="8"/>
        <v>158</v>
      </c>
      <c r="P263" s="26">
        <f t="shared" si="8"/>
        <v>175</v>
      </c>
      <c r="Q263" s="26">
        <f t="shared" si="8"/>
        <v>176</v>
      </c>
      <c r="R263" s="26">
        <f t="shared" si="8"/>
        <v>173</v>
      </c>
      <c r="S263" s="26">
        <f t="shared" si="8"/>
        <v>170</v>
      </c>
      <c r="T263" s="26">
        <f t="shared" si="8"/>
        <v>142</v>
      </c>
      <c r="U263" s="26">
        <f t="shared" si="8"/>
        <v>165</v>
      </c>
      <c r="V263" s="26">
        <f t="shared" si="8"/>
        <v>177</v>
      </c>
      <c r="W263" s="26">
        <f t="shared" si="8"/>
        <v>179</v>
      </c>
      <c r="X263" s="26">
        <f t="shared" si="8"/>
        <v>168</v>
      </c>
      <c r="Y263" s="26">
        <f t="shared" si="8"/>
        <v>159</v>
      </c>
      <c r="Z263" s="26">
        <f t="shared" si="8"/>
        <v>170</v>
      </c>
      <c r="AA263" s="26">
        <f t="shared" si="8"/>
        <v>165</v>
      </c>
      <c r="AB263" s="26">
        <f t="shared" si="8"/>
        <v>162</v>
      </c>
      <c r="AC263" s="26">
        <f t="shared" si="8"/>
        <v>169</v>
      </c>
      <c r="AD263" s="26">
        <f t="shared" si="8"/>
        <v>182</v>
      </c>
      <c r="AE263" s="26">
        <f t="shared" si="8"/>
        <v>162</v>
      </c>
      <c r="AF263" s="26">
        <f t="shared" si="8"/>
        <v>158</v>
      </c>
      <c r="AG263" s="26">
        <f t="shared" si="8"/>
        <v>184</v>
      </c>
      <c r="AH263" s="26">
        <f t="shared" si="8"/>
        <v>169</v>
      </c>
      <c r="AI263" s="26">
        <f t="shared" si="8"/>
        <v>180</v>
      </c>
      <c r="AJ263" s="26">
        <f t="shared" si="8"/>
        <v>177</v>
      </c>
    </row>
    <row r="264" spans="1:36" x14ac:dyDescent="0.2">
      <c r="A264" s="26" t="s">
        <v>85</v>
      </c>
      <c r="B264" s="26"/>
      <c r="C264" s="26">
        <f t="shared" si="2"/>
        <v>62</v>
      </c>
      <c r="D264" s="26">
        <f t="shared" si="8"/>
        <v>97</v>
      </c>
      <c r="E264" s="26">
        <f t="shared" si="8"/>
        <v>90</v>
      </c>
      <c r="F264" s="26">
        <f t="shared" si="8"/>
        <v>115</v>
      </c>
      <c r="G264" s="26">
        <f t="shared" si="8"/>
        <v>45</v>
      </c>
      <c r="H264" s="26">
        <f t="shared" si="8"/>
        <v>88</v>
      </c>
      <c r="I264" s="26">
        <f t="shared" si="8"/>
        <v>35</v>
      </c>
      <c r="J264" s="26">
        <f t="shared" si="8"/>
        <v>57</v>
      </c>
      <c r="K264" s="26">
        <f t="shared" si="8"/>
        <v>63</v>
      </c>
      <c r="L264" s="26">
        <f t="shared" si="8"/>
        <v>67</v>
      </c>
      <c r="M264" s="26">
        <f t="shared" si="8"/>
        <v>72</v>
      </c>
      <c r="N264" s="26">
        <f t="shared" si="8"/>
        <v>69</v>
      </c>
      <c r="O264" s="26">
        <f t="shared" si="8"/>
        <v>47</v>
      </c>
      <c r="P264" s="26">
        <f t="shared" si="8"/>
        <v>35</v>
      </c>
      <c r="Q264" s="26">
        <f t="shared" si="8"/>
        <v>48</v>
      </c>
      <c r="R264" s="26">
        <f t="shared" si="8"/>
        <v>100</v>
      </c>
      <c r="S264" s="26">
        <f t="shared" si="8"/>
        <v>127</v>
      </c>
      <c r="T264" s="26">
        <f t="shared" si="8"/>
        <v>62</v>
      </c>
      <c r="U264" s="26">
        <f t="shared" si="8"/>
        <v>87</v>
      </c>
      <c r="V264" s="26">
        <f t="shared" si="8"/>
        <v>25</v>
      </c>
      <c r="W264" s="26">
        <f t="shared" si="8"/>
        <v>35</v>
      </c>
      <c r="X264" s="26">
        <f t="shared" si="8"/>
        <v>102</v>
      </c>
      <c r="Y264" s="26">
        <f t="shared" si="8"/>
        <v>21</v>
      </c>
      <c r="Z264" s="26">
        <f t="shared" si="8"/>
        <v>87</v>
      </c>
      <c r="AA264" s="26">
        <f t="shared" si="8"/>
        <v>93</v>
      </c>
      <c r="AB264" s="26">
        <f t="shared" si="8"/>
        <v>65</v>
      </c>
      <c r="AC264" s="26">
        <f t="shared" si="8"/>
        <v>103</v>
      </c>
      <c r="AD264" s="26">
        <f t="shared" si="8"/>
        <v>101</v>
      </c>
      <c r="AE264" s="26">
        <f t="shared" si="8"/>
        <v>47</v>
      </c>
      <c r="AF264" s="26">
        <f t="shared" si="8"/>
        <v>116</v>
      </c>
      <c r="AG264" s="26">
        <f t="shared" si="8"/>
        <v>66</v>
      </c>
      <c r="AH264" s="26">
        <f t="shared" si="8"/>
        <v>75</v>
      </c>
      <c r="AI264" s="26">
        <f t="shared" si="8"/>
        <v>59</v>
      </c>
      <c r="AJ264" s="26">
        <f t="shared" si="8"/>
        <v>45</v>
      </c>
    </row>
    <row r="265" spans="1:36" x14ac:dyDescent="0.2">
      <c r="A265" s="26" t="s">
        <v>86</v>
      </c>
      <c r="B265" s="26"/>
      <c r="C265" s="26">
        <f t="shared" si="2"/>
        <v>106</v>
      </c>
      <c r="D265" s="26">
        <f t="shared" si="8"/>
        <v>73</v>
      </c>
      <c r="E265" s="26">
        <f t="shared" si="8"/>
        <v>103</v>
      </c>
      <c r="F265" s="26">
        <f t="shared" si="8"/>
        <v>99</v>
      </c>
      <c r="G265" s="26">
        <f t="shared" si="8"/>
        <v>116</v>
      </c>
      <c r="H265" s="26">
        <f t="shared" si="8"/>
        <v>96</v>
      </c>
      <c r="I265" s="26">
        <f t="shared" si="8"/>
        <v>103</v>
      </c>
      <c r="J265" s="26">
        <f t="shared" si="8"/>
        <v>91</v>
      </c>
      <c r="K265" s="26">
        <f t="shared" si="8"/>
        <v>104</v>
      </c>
      <c r="L265" s="26">
        <f t="shared" si="8"/>
        <v>103</v>
      </c>
      <c r="M265" s="26">
        <f t="shared" si="8"/>
        <v>108</v>
      </c>
      <c r="N265" s="26">
        <f t="shared" si="8"/>
        <v>79</v>
      </c>
      <c r="O265" s="26">
        <f t="shared" si="8"/>
        <v>112</v>
      </c>
      <c r="P265" s="26">
        <f t="shared" si="8"/>
        <v>108</v>
      </c>
      <c r="Q265" s="26">
        <f t="shared" si="8"/>
        <v>102</v>
      </c>
      <c r="R265" s="26">
        <f t="shared" si="8"/>
        <v>104</v>
      </c>
      <c r="S265" s="26">
        <f t="shared" si="8"/>
        <v>88</v>
      </c>
      <c r="T265" s="26">
        <f t="shared" si="8"/>
        <v>88</v>
      </c>
      <c r="U265" s="26">
        <f t="shared" si="8"/>
        <v>97</v>
      </c>
      <c r="V265" s="26">
        <f t="shared" si="8"/>
        <v>105</v>
      </c>
      <c r="W265" s="26">
        <f t="shared" si="8"/>
        <v>108</v>
      </c>
      <c r="X265" s="26">
        <f t="shared" si="8"/>
        <v>102</v>
      </c>
      <c r="Y265" s="26">
        <f t="shared" si="8"/>
        <v>98</v>
      </c>
      <c r="Z265" s="26">
        <f t="shared" si="8"/>
        <v>93</v>
      </c>
      <c r="AA265" s="26">
        <f t="shared" si="8"/>
        <v>85</v>
      </c>
      <c r="AB265" s="26">
        <f t="shared" si="8"/>
        <v>81</v>
      </c>
      <c r="AC265" s="26">
        <f t="shared" si="8"/>
        <v>96</v>
      </c>
      <c r="AD265" s="26">
        <f t="shared" si="8"/>
        <v>86</v>
      </c>
      <c r="AE265" s="26">
        <f t="shared" si="8"/>
        <v>95</v>
      </c>
      <c r="AF265" s="26">
        <f t="shared" si="8"/>
        <v>86</v>
      </c>
      <c r="AG265" s="26">
        <f t="shared" si="8"/>
        <v>73</v>
      </c>
      <c r="AH265" s="26">
        <f t="shared" si="8"/>
        <v>86</v>
      </c>
      <c r="AI265" s="26">
        <f t="shared" si="8"/>
        <v>89</v>
      </c>
      <c r="AJ265" s="26">
        <f t="shared" si="8"/>
        <v>104</v>
      </c>
    </row>
    <row r="266" spans="1:36" x14ac:dyDescent="0.2">
      <c r="A266" s="26" t="s">
        <v>241</v>
      </c>
      <c r="B266" s="26"/>
      <c r="C266" s="26">
        <f t="shared" si="2"/>
        <v>165</v>
      </c>
      <c r="D266" s="26">
        <f t="shared" si="8"/>
        <v>149</v>
      </c>
      <c r="E266" s="26">
        <f t="shared" si="8"/>
        <v>124</v>
      </c>
      <c r="F266" s="26">
        <f t="shared" si="8"/>
        <v>146</v>
      </c>
      <c r="G266" s="26">
        <f t="shared" si="8"/>
        <v>163</v>
      </c>
      <c r="H266" s="26">
        <f t="shared" si="8"/>
        <v>146</v>
      </c>
      <c r="I266" s="26">
        <f t="shared" si="8"/>
        <v>165</v>
      </c>
      <c r="J266" s="26">
        <f t="shared" si="8"/>
        <v>140</v>
      </c>
      <c r="K266" s="26">
        <f t="shared" si="8"/>
        <v>156</v>
      </c>
      <c r="L266" s="26">
        <f t="shared" si="8"/>
        <v>183</v>
      </c>
      <c r="M266" s="26">
        <f t="shared" si="8"/>
        <v>163</v>
      </c>
      <c r="N266" s="26">
        <f t="shared" si="8"/>
        <v>155</v>
      </c>
      <c r="O266" s="26">
        <f t="shared" si="8"/>
        <v>154</v>
      </c>
      <c r="P266" s="26">
        <f t="shared" si="8"/>
        <v>166</v>
      </c>
      <c r="Q266" s="26">
        <f t="shared" si="8"/>
        <v>162</v>
      </c>
      <c r="R266" s="26">
        <f t="shared" si="8"/>
        <v>153</v>
      </c>
      <c r="S266" s="26">
        <f t="shared" si="8"/>
        <v>170</v>
      </c>
      <c r="T266" s="26">
        <f t="shared" si="8"/>
        <v>145</v>
      </c>
      <c r="U266" s="26">
        <f t="shared" si="8"/>
        <v>174</v>
      </c>
      <c r="V266" s="26">
        <f t="shared" ref="D266:AJ274" si="9">RANK(V62,V$8:V$194)</f>
        <v>156</v>
      </c>
      <c r="W266" s="26">
        <f t="shared" si="9"/>
        <v>163</v>
      </c>
      <c r="X266" s="26">
        <f t="shared" si="9"/>
        <v>156</v>
      </c>
      <c r="Y266" s="26">
        <f t="shared" si="9"/>
        <v>172</v>
      </c>
      <c r="Z266" s="26">
        <f t="shared" si="9"/>
        <v>147</v>
      </c>
      <c r="AA266" s="26">
        <f t="shared" si="9"/>
        <v>150</v>
      </c>
      <c r="AB266" s="26">
        <f t="shared" si="9"/>
        <v>159</v>
      </c>
      <c r="AC266" s="26">
        <f t="shared" si="9"/>
        <v>164</v>
      </c>
      <c r="AD266" s="26">
        <f t="shared" si="9"/>
        <v>144</v>
      </c>
      <c r="AE266" s="26">
        <f t="shared" si="9"/>
        <v>171</v>
      </c>
      <c r="AF266" s="26">
        <f t="shared" si="9"/>
        <v>120</v>
      </c>
      <c r="AG266" s="26">
        <f t="shared" si="9"/>
        <v>160</v>
      </c>
      <c r="AH266" s="26">
        <f t="shared" si="9"/>
        <v>154</v>
      </c>
      <c r="AI266" s="26">
        <f t="shared" si="9"/>
        <v>144</v>
      </c>
      <c r="AJ266" s="26">
        <f t="shared" si="9"/>
        <v>173</v>
      </c>
    </row>
    <row r="267" spans="1:36" x14ac:dyDescent="0.2">
      <c r="A267" s="26" t="s">
        <v>84</v>
      </c>
      <c r="B267" s="26"/>
      <c r="C267" s="26">
        <f t="shared" si="2"/>
        <v>58</v>
      </c>
      <c r="D267" s="26">
        <f t="shared" si="9"/>
        <v>68</v>
      </c>
      <c r="E267" s="26">
        <f t="shared" si="9"/>
        <v>84</v>
      </c>
      <c r="F267" s="26">
        <f t="shared" si="9"/>
        <v>93</v>
      </c>
      <c r="G267" s="26">
        <f t="shared" si="9"/>
        <v>51</v>
      </c>
      <c r="H267" s="26">
        <f t="shared" si="9"/>
        <v>88</v>
      </c>
      <c r="I267" s="26">
        <f t="shared" si="9"/>
        <v>40</v>
      </c>
      <c r="J267" s="26">
        <f t="shared" si="9"/>
        <v>106</v>
      </c>
      <c r="K267" s="26">
        <f t="shared" si="9"/>
        <v>64</v>
      </c>
      <c r="L267" s="26">
        <f t="shared" si="9"/>
        <v>63</v>
      </c>
      <c r="M267" s="26">
        <f t="shared" si="9"/>
        <v>58</v>
      </c>
      <c r="N267" s="26">
        <f t="shared" si="9"/>
        <v>87</v>
      </c>
      <c r="O267" s="26">
        <f t="shared" si="9"/>
        <v>50</v>
      </c>
      <c r="P267" s="26">
        <f t="shared" si="9"/>
        <v>22</v>
      </c>
      <c r="Q267" s="26">
        <f t="shared" si="9"/>
        <v>46</v>
      </c>
      <c r="R267" s="26">
        <f t="shared" si="9"/>
        <v>82</v>
      </c>
      <c r="S267" s="26">
        <f t="shared" si="9"/>
        <v>92</v>
      </c>
      <c r="T267" s="26">
        <f t="shared" si="9"/>
        <v>37</v>
      </c>
      <c r="U267" s="26">
        <f t="shared" si="9"/>
        <v>59</v>
      </c>
      <c r="V267" s="26">
        <f t="shared" si="9"/>
        <v>28</v>
      </c>
      <c r="W267" s="26">
        <f t="shared" si="9"/>
        <v>38</v>
      </c>
      <c r="X267" s="26">
        <f t="shared" si="9"/>
        <v>105</v>
      </c>
      <c r="Y267" s="26">
        <f t="shared" si="9"/>
        <v>27</v>
      </c>
      <c r="Z267" s="26">
        <f t="shared" si="9"/>
        <v>78</v>
      </c>
      <c r="AA267" s="26">
        <f t="shared" si="9"/>
        <v>92</v>
      </c>
      <c r="AB267" s="26">
        <f t="shared" si="9"/>
        <v>56</v>
      </c>
      <c r="AC267" s="26">
        <f t="shared" si="9"/>
        <v>93</v>
      </c>
      <c r="AD267" s="26">
        <f t="shared" si="9"/>
        <v>92</v>
      </c>
      <c r="AE267" s="26">
        <f t="shared" si="9"/>
        <v>43</v>
      </c>
      <c r="AF267" s="26">
        <f t="shared" si="9"/>
        <v>90</v>
      </c>
      <c r="AG267" s="26">
        <f t="shared" si="9"/>
        <v>49</v>
      </c>
      <c r="AH267" s="26">
        <f t="shared" si="9"/>
        <v>68</v>
      </c>
      <c r="AI267" s="26">
        <f t="shared" si="9"/>
        <v>61</v>
      </c>
      <c r="AJ267" s="26">
        <f t="shared" si="9"/>
        <v>51</v>
      </c>
    </row>
    <row r="268" spans="1:36" x14ac:dyDescent="0.2">
      <c r="A268" s="26" t="s">
        <v>87</v>
      </c>
      <c r="B268" s="26"/>
      <c r="C268" s="26">
        <f t="shared" si="2"/>
        <v>131</v>
      </c>
      <c r="D268" s="26">
        <f t="shared" si="9"/>
        <v>136</v>
      </c>
      <c r="E268" s="26">
        <f t="shared" si="9"/>
        <v>136</v>
      </c>
      <c r="F268" s="26">
        <f t="shared" si="9"/>
        <v>123</v>
      </c>
      <c r="G268" s="26">
        <f t="shared" si="9"/>
        <v>85</v>
      </c>
      <c r="H268" s="26">
        <f t="shared" si="9"/>
        <v>149</v>
      </c>
      <c r="I268" s="26">
        <f t="shared" si="9"/>
        <v>142</v>
      </c>
      <c r="J268" s="26">
        <f t="shared" si="9"/>
        <v>117</v>
      </c>
      <c r="K268" s="26">
        <f t="shared" si="9"/>
        <v>133</v>
      </c>
      <c r="L268" s="26">
        <f t="shared" si="9"/>
        <v>106</v>
      </c>
      <c r="M268" s="26">
        <f t="shared" si="9"/>
        <v>127</v>
      </c>
      <c r="N268" s="26">
        <f t="shared" si="9"/>
        <v>102</v>
      </c>
      <c r="O268" s="26">
        <f t="shared" si="9"/>
        <v>148</v>
      </c>
      <c r="P268" s="26">
        <f t="shared" si="9"/>
        <v>137</v>
      </c>
      <c r="Q268" s="26">
        <f t="shared" si="9"/>
        <v>161</v>
      </c>
      <c r="R268" s="26">
        <f t="shared" si="9"/>
        <v>73</v>
      </c>
      <c r="S268" s="26">
        <f t="shared" si="9"/>
        <v>124</v>
      </c>
      <c r="T268" s="26">
        <f t="shared" si="9"/>
        <v>79</v>
      </c>
      <c r="U268" s="26">
        <f t="shared" si="9"/>
        <v>96</v>
      </c>
      <c r="V268" s="26">
        <f t="shared" si="9"/>
        <v>139</v>
      </c>
      <c r="W268" s="26">
        <f t="shared" si="9"/>
        <v>140</v>
      </c>
      <c r="X268" s="26">
        <f t="shared" si="9"/>
        <v>114</v>
      </c>
      <c r="Y268" s="26">
        <f t="shared" si="9"/>
        <v>140</v>
      </c>
      <c r="Z268" s="26">
        <f t="shared" si="9"/>
        <v>144</v>
      </c>
      <c r="AA268" s="26">
        <f t="shared" si="9"/>
        <v>144</v>
      </c>
      <c r="AB268" s="26">
        <f t="shared" si="9"/>
        <v>146</v>
      </c>
      <c r="AC268" s="26">
        <f t="shared" si="9"/>
        <v>121</v>
      </c>
      <c r="AD268" s="26">
        <f t="shared" si="9"/>
        <v>131</v>
      </c>
      <c r="AE268" s="26">
        <f t="shared" si="9"/>
        <v>168</v>
      </c>
      <c r="AF268" s="26">
        <f t="shared" si="9"/>
        <v>125</v>
      </c>
      <c r="AG268" s="26">
        <f t="shared" si="9"/>
        <v>146</v>
      </c>
      <c r="AH268" s="26">
        <f t="shared" si="9"/>
        <v>139</v>
      </c>
      <c r="AI268" s="26">
        <f t="shared" si="9"/>
        <v>131</v>
      </c>
      <c r="AJ268" s="26">
        <f t="shared" si="9"/>
        <v>150</v>
      </c>
    </row>
    <row r="269" spans="1:36" x14ac:dyDescent="0.2">
      <c r="A269" s="26" t="s">
        <v>88</v>
      </c>
      <c r="B269" s="26"/>
      <c r="C269" s="26">
        <f t="shared" si="2"/>
        <v>84</v>
      </c>
      <c r="D269" s="26">
        <f t="shared" si="9"/>
        <v>114</v>
      </c>
      <c r="E269" s="26">
        <f t="shared" si="9"/>
        <v>86</v>
      </c>
      <c r="F269" s="26">
        <f t="shared" si="9"/>
        <v>73</v>
      </c>
      <c r="G269" s="26">
        <f t="shared" si="9"/>
        <v>91</v>
      </c>
      <c r="H269" s="26">
        <f t="shared" si="9"/>
        <v>71</v>
      </c>
      <c r="I269" s="26">
        <f t="shared" si="9"/>
        <v>60</v>
      </c>
      <c r="J269" s="26">
        <f t="shared" si="9"/>
        <v>47</v>
      </c>
      <c r="K269" s="26">
        <f t="shared" si="9"/>
        <v>90</v>
      </c>
      <c r="L269" s="26">
        <f t="shared" si="9"/>
        <v>85</v>
      </c>
      <c r="M269" s="26">
        <f t="shared" si="9"/>
        <v>92</v>
      </c>
      <c r="N269" s="26">
        <f t="shared" si="9"/>
        <v>75</v>
      </c>
      <c r="O269" s="26">
        <f t="shared" si="9"/>
        <v>81</v>
      </c>
      <c r="P269" s="26">
        <f t="shared" si="9"/>
        <v>74</v>
      </c>
      <c r="Q269" s="26">
        <f t="shared" si="9"/>
        <v>79</v>
      </c>
      <c r="R269" s="26">
        <f t="shared" si="9"/>
        <v>81</v>
      </c>
      <c r="S269" s="26">
        <f t="shared" si="9"/>
        <v>95</v>
      </c>
      <c r="T269" s="26">
        <f t="shared" si="9"/>
        <v>97</v>
      </c>
      <c r="U269" s="26">
        <f t="shared" si="9"/>
        <v>85</v>
      </c>
      <c r="V269" s="26">
        <f t="shared" si="9"/>
        <v>73</v>
      </c>
      <c r="W269" s="26">
        <f t="shared" si="9"/>
        <v>60</v>
      </c>
      <c r="X269" s="26">
        <f t="shared" si="9"/>
        <v>66</v>
      </c>
      <c r="Y269" s="26">
        <f t="shared" si="9"/>
        <v>85</v>
      </c>
      <c r="Z269" s="26">
        <f t="shared" si="9"/>
        <v>76</v>
      </c>
      <c r="AA269" s="26">
        <f t="shared" si="9"/>
        <v>75</v>
      </c>
      <c r="AB269" s="26">
        <f t="shared" si="9"/>
        <v>99</v>
      </c>
      <c r="AC269" s="26">
        <f t="shared" si="9"/>
        <v>90</v>
      </c>
      <c r="AD269" s="26">
        <f t="shared" si="9"/>
        <v>52</v>
      </c>
      <c r="AE269" s="26">
        <f t="shared" si="9"/>
        <v>78</v>
      </c>
      <c r="AF269" s="26">
        <f t="shared" si="9"/>
        <v>80</v>
      </c>
      <c r="AG269" s="26">
        <f t="shared" si="9"/>
        <v>57</v>
      </c>
      <c r="AH269" s="26">
        <f t="shared" si="9"/>
        <v>104</v>
      </c>
      <c r="AI269" s="26">
        <f t="shared" si="9"/>
        <v>76</v>
      </c>
      <c r="AJ269" s="26">
        <f t="shared" si="9"/>
        <v>68</v>
      </c>
    </row>
    <row r="270" spans="1:36" x14ac:dyDescent="0.2">
      <c r="A270" s="26" t="s">
        <v>89</v>
      </c>
      <c r="B270" s="26"/>
      <c r="C270" s="26">
        <f t="shared" si="2"/>
        <v>9</v>
      </c>
      <c r="D270" s="26">
        <f t="shared" si="9"/>
        <v>24</v>
      </c>
      <c r="E270" s="26">
        <f t="shared" si="9"/>
        <v>24</v>
      </c>
      <c r="F270" s="26">
        <f t="shared" si="9"/>
        <v>23</v>
      </c>
      <c r="G270" s="26">
        <f t="shared" si="9"/>
        <v>21</v>
      </c>
      <c r="H270" s="26">
        <f t="shared" si="9"/>
        <v>11</v>
      </c>
      <c r="I270" s="26">
        <f t="shared" si="9"/>
        <v>4</v>
      </c>
      <c r="J270" s="26">
        <f t="shared" si="9"/>
        <v>2</v>
      </c>
      <c r="K270" s="26">
        <f t="shared" si="9"/>
        <v>20</v>
      </c>
      <c r="L270" s="26">
        <f t="shared" si="9"/>
        <v>11</v>
      </c>
      <c r="M270" s="26">
        <f t="shared" si="9"/>
        <v>27</v>
      </c>
      <c r="N270" s="26">
        <f t="shared" si="9"/>
        <v>16</v>
      </c>
      <c r="O270" s="26">
        <f t="shared" si="9"/>
        <v>10</v>
      </c>
      <c r="P270" s="26">
        <f t="shared" si="9"/>
        <v>1</v>
      </c>
      <c r="Q270" s="26">
        <f t="shared" si="9"/>
        <v>15</v>
      </c>
      <c r="R270" s="26">
        <f t="shared" si="9"/>
        <v>17</v>
      </c>
      <c r="S270" s="26">
        <f t="shared" si="9"/>
        <v>29</v>
      </c>
      <c r="T270" s="26">
        <f t="shared" si="9"/>
        <v>29</v>
      </c>
      <c r="U270" s="26">
        <f t="shared" si="9"/>
        <v>14</v>
      </c>
      <c r="V270" s="26">
        <f t="shared" si="9"/>
        <v>6</v>
      </c>
      <c r="W270" s="26">
        <f t="shared" si="9"/>
        <v>2</v>
      </c>
      <c r="X270" s="26">
        <f t="shared" si="9"/>
        <v>13</v>
      </c>
      <c r="Y270" s="26">
        <f t="shared" si="9"/>
        <v>9</v>
      </c>
      <c r="Z270" s="26">
        <f t="shared" si="9"/>
        <v>8</v>
      </c>
      <c r="AA270" s="26">
        <f t="shared" si="9"/>
        <v>12</v>
      </c>
      <c r="AB270" s="26">
        <f t="shared" si="9"/>
        <v>18</v>
      </c>
      <c r="AC270" s="26">
        <f t="shared" si="9"/>
        <v>18</v>
      </c>
      <c r="AD270" s="26">
        <f t="shared" si="9"/>
        <v>8</v>
      </c>
      <c r="AE270" s="26">
        <f t="shared" si="9"/>
        <v>7</v>
      </c>
      <c r="AF270" s="26">
        <f t="shared" si="9"/>
        <v>25</v>
      </c>
      <c r="AG270" s="26">
        <f t="shared" si="9"/>
        <v>5</v>
      </c>
      <c r="AH270" s="26">
        <f t="shared" si="9"/>
        <v>19</v>
      </c>
      <c r="AI270" s="26">
        <f t="shared" si="9"/>
        <v>7</v>
      </c>
      <c r="AJ270" s="26">
        <f t="shared" si="9"/>
        <v>2</v>
      </c>
    </row>
    <row r="271" spans="1:36" x14ac:dyDescent="0.2">
      <c r="A271" s="26" t="s">
        <v>90</v>
      </c>
      <c r="B271" s="26"/>
      <c r="C271" s="26">
        <f t="shared" si="2"/>
        <v>172</v>
      </c>
      <c r="D271" s="26">
        <f t="shared" si="9"/>
        <v>149</v>
      </c>
      <c r="E271" s="26">
        <f t="shared" si="9"/>
        <v>173</v>
      </c>
      <c r="F271" s="26">
        <f t="shared" si="9"/>
        <v>165</v>
      </c>
      <c r="G271" s="26">
        <f t="shared" si="9"/>
        <v>180</v>
      </c>
      <c r="H271" s="26">
        <f t="shared" si="9"/>
        <v>169</v>
      </c>
      <c r="I271" s="26">
        <f t="shared" si="9"/>
        <v>173</v>
      </c>
      <c r="J271" s="26">
        <f t="shared" si="9"/>
        <v>106</v>
      </c>
      <c r="K271" s="26">
        <f t="shared" si="9"/>
        <v>165</v>
      </c>
      <c r="L271" s="26">
        <f t="shared" si="9"/>
        <v>157</v>
      </c>
      <c r="M271" s="26">
        <f t="shared" si="9"/>
        <v>168</v>
      </c>
      <c r="N271" s="26">
        <f t="shared" si="9"/>
        <v>144</v>
      </c>
      <c r="O271" s="26">
        <f t="shared" si="9"/>
        <v>154</v>
      </c>
      <c r="P271" s="26">
        <f t="shared" si="9"/>
        <v>172</v>
      </c>
      <c r="Q271" s="26">
        <f t="shared" si="9"/>
        <v>165</v>
      </c>
      <c r="R271" s="26">
        <f t="shared" si="9"/>
        <v>160</v>
      </c>
      <c r="S271" s="26">
        <f t="shared" si="9"/>
        <v>170</v>
      </c>
      <c r="T271" s="26">
        <f t="shared" si="9"/>
        <v>183</v>
      </c>
      <c r="U271" s="26">
        <f t="shared" si="9"/>
        <v>180</v>
      </c>
      <c r="V271" s="26">
        <f t="shared" si="9"/>
        <v>177</v>
      </c>
      <c r="W271" s="26">
        <f t="shared" si="9"/>
        <v>168</v>
      </c>
      <c r="X271" s="26">
        <f t="shared" si="9"/>
        <v>158</v>
      </c>
      <c r="Y271" s="26">
        <f t="shared" si="9"/>
        <v>173</v>
      </c>
      <c r="Z271" s="26">
        <f t="shared" si="9"/>
        <v>159</v>
      </c>
      <c r="AA271" s="26">
        <f t="shared" si="9"/>
        <v>150</v>
      </c>
      <c r="AB271" s="26">
        <f t="shared" si="9"/>
        <v>156</v>
      </c>
      <c r="AC271" s="26">
        <f t="shared" si="9"/>
        <v>172</v>
      </c>
      <c r="AD271" s="26">
        <f t="shared" si="9"/>
        <v>178</v>
      </c>
      <c r="AE271" s="26">
        <f t="shared" si="9"/>
        <v>169</v>
      </c>
      <c r="AF271" s="26">
        <f t="shared" si="9"/>
        <v>171</v>
      </c>
      <c r="AG271" s="26">
        <f t="shared" si="9"/>
        <v>173</v>
      </c>
      <c r="AH271" s="26">
        <f t="shared" si="9"/>
        <v>168</v>
      </c>
      <c r="AI271" s="26">
        <f t="shared" si="9"/>
        <v>169</v>
      </c>
      <c r="AJ271" s="26">
        <f t="shared" si="9"/>
        <v>169</v>
      </c>
    </row>
    <row r="272" spans="1:36" x14ac:dyDescent="0.2">
      <c r="A272" s="26" t="s">
        <v>242</v>
      </c>
      <c r="B272" s="26"/>
      <c r="C272" s="26">
        <f t="shared" si="2"/>
        <v>98</v>
      </c>
      <c r="D272" s="26">
        <f t="shared" si="9"/>
        <v>50</v>
      </c>
      <c r="E272" s="26">
        <f t="shared" si="9"/>
        <v>109</v>
      </c>
      <c r="F272" s="26">
        <f t="shared" si="9"/>
        <v>89</v>
      </c>
      <c r="G272" s="26">
        <f t="shared" si="9"/>
        <v>101</v>
      </c>
      <c r="H272" s="26">
        <f t="shared" si="9"/>
        <v>122</v>
      </c>
      <c r="I272" s="26">
        <f t="shared" si="9"/>
        <v>123</v>
      </c>
      <c r="J272" s="26">
        <f t="shared" si="9"/>
        <v>140</v>
      </c>
      <c r="K272" s="26">
        <f t="shared" si="9"/>
        <v>98</v>
      </c>
      <c r="L272" s="26">
        <f t="shared" si="9"/>
        <v>129</v>
      </c>
      <c r="M272" s="26">
        <f t="shared" si="9"/>
        <v>85</v>
      </c>
      <c r="N272" s="26">
        <f t="shared" si="9"/>
        <v>54</v>
      </c>
      <c r="O272" s="26">
        <f t="shared" si="9"/>
        <v>53</v>
      </c>
      <c r="P272" s="26">
        <f t="shared" si="9"/>
        <v>137</v>
      </c>
      <c r="Q272" s="26">
        <f t="shared" si="9"/>
        <v>107</v>
      </c>
      <c r="R272" s="26">
        <f t="shared" si="9"/>
        <v>124</v>
      </c>
      <c r="S272" s="26">
        <f t="shared" si="9"/>
        <v>101</v>
      </c>
      <c r="T272" s="26">
        <f t="shared" si="9"/>
        <v>98</v>
      </c>
      <c r="U272" s="26">
        <f t="shared" si="9"/>
        <v>110</v>
      </c>
      <c r="V272" s="26">
        <f t="shared" si="9"/>
        <v>114</v>
      </c>
      <c r="W272" s="26">
        <f t="shared" si="9"/>
        <v>135</v>
      </c>
      <c r="X272" s="26">
        <f t="shared" si="9"/>
        <v>135</v>
      </c>
      <c r="Y272" s="26">
        <f t="shared" si="9"/>
        <v>94</v>
      </c>
      <c r="Z272" s="26">
        <f t="shared" si="9"/>
        <v>72</v>
      </c>
      <c r="AA272" s="26">
        <f t="shared" si="9"/>
        <v>113</v>
      </c>
      <c r="AB272" s="26">
        <f t="shared" si="9"/>
        <v>44</v>
      </c>
      <c r="AC272" s="26">
        <f t="shared" si="9"/>
        <v>93</v>
      </c>
      <c r="AD272" s="26">
        <f t="shared" si="9"/>
        <v>137</v>
      </c>
      <c r="AE272" s="26">
        <f t="shared" si="9"/>
        <v>65</v>
      </c>
      <c r="AF272" s="26">
        <f t="shared" si="9"/>
        <v>116</v>
      </c>
      <c r="AG272" s="26">
        <f t="shared" si="9"/>
        <v>83</v>
      </c>
      <c r="AH272" s="26">
        <f t="shared" si="9"/>
        <v>84</v>
      </c>
      <c r="AI272" s="26">
        <f t="shared" si="9"/>
        <v>106</v>
      </c>
      <c r="AJ272" s="26">
        <f t="shared" si="9"/>
        <v>126</v>
      </c>
    </row>
    <row r="273" spans="1:36" x14ac:dyDescent="0.2">
      <c r="A273" s="26" t="s">
        <v>91</v>
      </c>
      <c r="B273" s="26"/>
      <c r="C273" s="26">
        <f t="shared" si="2"/>
        <v>120</v>
      </c>
      <c r="D273" s="26">
        <f t="shared" si="9"/>
        <v>115</v>
      </c>
      <c r="E273" s="26">
        <f t="shared" si="9"/>
        <v>105</v>
      </c>
      <c r="F273" s="26">
        <f t="shared" si="9"/>
        <v>146</v>
      </c>
      <c r="G273" s="26">
        <f t="shared" si="9"/>
        <v>125</v>
      </c>
      <c r="H273" s="26">
        <f t="shared" si="9"/>
        <v>138</v>
      </c>
      <c r="I273" s="26">
        <f t="shared" si="9"/>
        <v>98</v>
      </c>
      <c r="J273" s="26">
        <f t="shared" si="9"/>
        <v>106</v>
      </c>
      <c r="K273" s="26">
        <f t="shared" si="9"/>
        <v>139</v>
      </c>
      <c r="L273" s="26">
        <f t="shared" si="9"/>
        <v>122</v>
      </c>
      <c r="M273" s="26">
        <f t="shared" si="9"/>
        <v>115</v>
      </c>
      <c r="N273" s="26">
        <f t="shared" si="9"/>
        <v>80</v>
      </c>
      <c r="O273" s="26">
        <f t="shared" si="9"/>
        <v>116</v>
      </c>
      <c r="P273" s="26">
        <f t="shared" si="9"/>
        <v>92</v>
      </c>
      <c r="Q273" s="26">
        <f t="shared" si="9"/>
        <v>96</v>
      </c>
      <c r="R273" s="26">
        <f t="shared" si="9"/>
        <v>144</v>
      </c>
      <c r="S273" s="26">
        <f t="shared" si="9"/>
        <v>142</v>
      </c>
      <c r="T273" s="26">
        <f t="shared" si="9"/>
        <v>147</v>
      </c>
      <c r="U273" s="26">
        <f t="shared" si="9"/>
        <v>95</v>
      </c>
      <c r="V273" s="26">
        <f t="shared" si="9"/>
        <v>109</v>
      </c>
      <c r="W273" s="26">
        <f t="shared" si="9"/>
        <v>92</v>
      </c>
      <c r="X273" s="26">
        <f t="shared" si="9"/>
        <v>127</v>
      </c>
      <c r="Y273" s="26">
        <f t="shared" si="9"/>
        <v>142</v>
      </c>
      <c r="Z273" s="26">
        <f t="shared" si="9"/>
        <v>104</v>
      </c>
      <c r="AA273" s="26">
        <f t="shared" si="9"/>
        <v>148</v>
      </c>
      <c r="AB273" s="26">
        <f t="shared" si="9"/>
        <v>119</v>
      </c>
      <c r="AC273" s="26">
        <f t="shared" si="9"/>
        <v>139</v>
      </c>
      <c r="AD273" s="26">
        <f t="shared" si="9"/>
        <v>125</v>
      </c>
      <c r="AE273" s="26">
        <f t="shared" si="9"/>
        <v>117</v>
      </c>
      <c r="AF273" s="26">
        <f t="shared" si="9"/>
        <v>151</v>
      </c>
      <c r="AG273" s="26">
        <f t="shared" si="9"/>
        <v>114</v>
      </c>
      <c r="AH273" s="26">
        <f t="shared" si="9"/>
        <v>115</v>
      </c>
      <c r="AI273" s="26">
        <f t="shared" si="9"/>
        <v>138</v>
      </c>
      <c r="AJ273" s="26">
        <f t="shared" si="9"/>
        <v>99</v>
      </c>
    </row>
    <row r="274" spans="1:36" x14ac:dyDescent="0.2">
      <c r="A274" s="26" t="s">
        <v>93</v>
      </c>
      <c r="B274" s="26"/>
      <c r="C274" s="26">
        <f t="shared" si="2"/>
        <v>17</v>
      </c>
      <c r="D274" s="26">
        <f t="shared" si="9"/>
        <v>22</v>
      </c>
      <c r="E274" s="26">
        <f t="shared" si="9"/>
        <v>19</v>
      </c>
      <c r="F274" s="26">
        <f t="shared" si="9"/>
        <v>11</v>
      </c>
      <c r="G274" s="26">
        <f t="shared" si="9"/>
        <v>25</v>
      </c>
      <c r="H274" s="26">
        <f t="shared" si="9"/>
        <v>7</v>
      </c>
      <c r="I274" s="26">
        <f t="shared" si="9"/>
        <v>7</v>
      </c>
      <c r="J274" s="26">
        <f t="shared" si="9"/>
        <v>4</v>
      </c>
      <c r="K274" s="26">
        <f t="shared" si="9"/>
        <v>14</v>
      </c>
      <c r="L274" s="26">
        <f t="shared" si="9"/>
        <v>18</v>
      </c>
      <c r="M274" s="26">
        <f t="shared" ref="D274:AJ282" si="10">RANK(M70,M$8:M$194)</f>
        <v>23</v>
      </c>
      <c r="N274" s="26">
        <f t="shared" si="10"/>
        <v>12</v>
      </c>
      <c r="O274" s="26">
        <f t="shared" si="10"/>
        <v>13</v>
      </c>
      <c r="P274" s="26">
        <f t="shared" si="10"/>
        <v>11</v>
      </c>
      <c r="Q274" s="26">
        <f t="shared" si="10"/>
        <v>16</v>
      </c>
      <c r="R274" s="26">
        <f t="shared" si="10"/>
        <v>13</v>
      </c>
      <c r="S274" s="26">
        <f t="shared" si="10"/>
        <v>12</v>
      </c>
      <c r="T274" s="26">
        <f t="shared" si="10"/>
        <v>10</v>
      </c>
      <c r="U274" s="26">
        <f t="shared" si="10"/>
        <v>16</v>
      </c>
      <c r="V274" s="26">
        <f t="shared" si="10"/>
        <v>9</v>
      </c>
      <c r="W274" s="26">
        <f t="shared" si="10"/>
        <v>6</v>
      </c>
      <c r="X274" s="26">
        <f t="shared" si="10"/>
        <v>7</v>
      </c>
      <c r="Y274" s="26">
        <f t="shared" si="10"/>
        <v>14</v>
      </c>
      <c r="Z274" s="26">
        <f t="shared" si="10"/>
        <v>11</v>
      </c>
      <c r="AA274" s="26">
        <f t="shared" si="10"/>
        <v>9</v>
      </c>
      <c r="AB274" s="26">
        <f t="shared" si="10"/>
        <v>26</v>
      </c>
      <c r="AC274" s="26">
        <f t="shared" si="10"/>
        <v>16</v>
      </c>
      <c r="AD274" s="26">
        <f t="shared" si="10"/>
        <v>5</v>
      </c>
      <c r="AE274" s="26">
        <f t="shared" si="10"/>
        <v>13</v>
      </c>
      <c r="AF274" s="26">
        <f t="shared" si="10"/>
        <v>8</v>
      </c>
      <c r="AG274" s="26">
        <f t="shared" si="10"/>
        <v>10</v>
      </c>
      <c r="AH274" s="26">
        <f t="shared" si="10"/>
        <v>22</v>
      </c>
      <c r="AI274" s="26">
        <f t="shared" si="10"/>
        <v>11</v>
      </c>
      <c r="AJ274" s="26">
        <f t="shared" si="10"/>
        <v>9</v>
      </c>
    </row>
    <row r="275" spans="1:36" x14ac:dyDescent="0.2">
      <c r="A275" s="26" t="s">
        <v>94</v>
      </c>
      <c r="B275" s="26"/>
      <c r="C275" s="26">
        <f t="shared" si="2"/>
        <v>13</v>
      </c>
      <c r="D275" s="26">
        <f t="shared" si="10"/>
        <v>6</v>
      </c>
      <c r="E275" s="26">
        <f t="shared" si="10"/>
        <v>22</v>
      </c>
      <c r="F275" s="26">
        <f t="shared" si="10"/>
        <v>4</v>
      </c>
      <c r="G275" s="26">
        <f t="shared" si="10"/>
        <v>16</v>
      </c>
      <c r="H275" s="26">
        <f t="shared" si="10"/>
        <v>13</v>
      </c>
      <c r="I275" s="26">
        <f t="shared" si="10"/>
        <v>38</v>
      </c>
      <c r="J275" s="26">
        <f t="shared" si="10"/>
        <v>27</v>
      </c>
      <c r="K275" s="26">
        <f t="shared" si="10"/>
        <v>3</v>
      </c>
      <c r="L275" s="26">
        <f t="shared" si="10"/>
        <v>31</v>
      </c>
      <c r="M275" s="26">
        <f t="shared" si="10"/>
        <v>8</v>
      </c>
      <c r="N275" s="26">
        <f t="shared" si="10"/>
        <v>6</v>
      </c>
      <c r="O275" s="26">
        <f t="shared" si="10"/>
        <v>6</v>
      </c>
      <c r="P275" s="26">
        <f t="shared" si="10"/>
        <v>27</v>
      </c>
      <c r="Q275" s="26">
        <f t="shared" si="10"/>
        <v>6</v>
      </c>
      <c r="R275" s="26">
        <f t="shared" si="10"/>
        <v>20</v>
      </c>
      <c r="S275" s="26">
        <f t="shared" si="10"/>
        <v>7</v>
      </c>
      <c r="T275" s="26">
        <f t="shared" si="10"/>
        <v>31</v>
      </c>
      <c r="U275" s="26">
        <f t="shared" si="10"/>
        <v>17</v>
      </c>
      <c r="V275" s="26">
        <f t="shared" si="10"/>
        <v>24</v>
      </c>
      <c r="W275" s="26">
        <f t="shared" si="10"/>
        <v>53</v>
      </c>
      <c r="X275" s="26">
        <f t="shared" si="10"/>
        <v>45</v>
      </c>
      <c r="Y275" s="26">
        <f t="shared" si="10"/>
        <v>6</v>
      </c>
      <c r="Z275" s="26">
        <f t="shared" si="10"/>
        <v>6</v>
      </c>
      <c r="AA275" s="26">
        <f t="shared" si="10"/>
        <v>7</v>
      </c>
      <c r="AB275" s="26">
        <f t="shared" si="10"/>
        <v>9</v>
      </c>
      <c r="AC275" s="26">
        <f t="shared" si="10"/>
        <v>15</v>
      </c>
      <c r="AD275" s="26">
        <f t="shared" si="10"/>
        <v>58</v>
      </c>
      <c r="AE275" s="26">
        <f t="shared" si="10"/>
        <v>4</v>
      </c>
      <c r="AF275" s="26">
        <f t="shared" si="10"/>
        <v>9</v>
      </c>
      <c r="AG275" s="26">
        <f t="shared" si="10"/>
        <v>28</v>
      </c>
      <c r="AH275" s="26">
        <f t="shared" si="10"/>
        <v>9</v>
      </c>
      <c r="AI275" s="26">
        <f t="shared" si="10"/>
        <v>15</v>
      </c>
      <c r="AJ275" s="26">
        <f t="shared" si="10"/>
        <v>62</v>
      </c>
    </row>
    <row r="276" spans="1:36" x14ac:dyDescent="0.2">
      <c r="A276" s="26" t="s">
        <v>95</v>
      </c>
      <c r="B276" s="26"/>
      <c r="C276" s="26">
        <f t="shared" si="2"/>
        <v>122</v>
      </c>
      <c r="D276" s="26">
        <f t="shared" si="10"/>
        <v>149</v>
      </c>
      <c r="E276" s="26">
        <f t="shared" si="10"/>
        <v>100</v>
      </c>
      <c r="F276" s="26">
        <f t="shared" si="10"/>
        <v>79</v>
      </c>
      <c r="G276" s="26">
        <f t="shared" si="10"/>
        <v>133</v>
      </c>
      <c r="H276" s="26">
        <f t="shared" si="10"/>
        <v>93</v>
      </c>
      <c r="I276" s="26">
        <f t="shared" si="10"/>
        <v>122</v>
      </c>
      <c r="J276" s="26">
        <f t="shared" si="10"/>
        <v>117</v>
      </c>
      <c r="K276" s="26">
        <f t="shared" si="10"/>
        <v>107</v>
      </c>
      <c r="L276" s="26">
        <f t="shared" si="10"/>
        <v>118</v>
      </c>
      <c r="M276" s="26">
        <f t="shared" si="10"/>
        <v>125</v>
      </c>
      <c r="N276" s="26">
        <f t="shared" si="10"/>
        <v>112</v>
      </c>
      <c r="O276" s="26">
        <f t="shared" si="10"/>
        <v>120</v>
      </c>
      <c r="P276" s="26">
        <f t="shared" si="10"/>
        <v>101</v>
      </c>
      <c r="Q276" s="26">
        <f t="shared" si="10"/>
        <v>140</v>
      </c>
      <c r="R276" s="26">
        <f t="shared" si="10"/>
        <v>126</v>
      </c>
      <c r="S276" s="26">
        <f t="shared" si="10"/>
        <v>88</v>
      </c>
      <c r="T276" s="26">
        <f t="shared" si="10"/>
        <v>104</v>
      </c>
      <c r="U276" s="26">
        <f t="shared" si="10"/>
        <v>114</v>
      </c>
      <c r="V276" s="26">
        <f t="shared" si="10"/>
        <v>130</v>
      </c>
      <c r="W276" s="26">
        <f t="shared" si="10"/>
        <v>118</v>
      </c>
      <c r="X276" s="26">
        <f t="shared" si="10"/>
        <v>95</v>
      </c>
      <c r="Y276" s="26">
        <f t="shared" si="10"/>
        <v>111</v>
      </c>
      <c r="Z276" s="26">
        <f t="shared" si="10"/>
        <v>117</v>
      </c>
      <c r="AA276" s="26">
        <f t="shared" si="10"/>
        <v>107</v>
      </c>
      <c r="AB276" s="26">
        <f t="shared" si="10"/>
        <v>154</v>
      </c>
      <c r="AC276" s="26">
        <f t="shared" si="10"/>
        <v>133</v>
      </c>
      <c r="AD276" s="26">
        <f t="shared" si="10"/>
        <v>85</v>
      </c>
      <c r="AE276" s="26">
        <f t="shared" si="10"/>
        <v>132</v>
      </c>
      <c r="AF276" s="26">
        <f t="shared" si="10"/>
        <v>103</v>
      </c>
      <c r="AG276" s="26">
        <f t="shared" si="10"/>
        <v>107</v>
      </c>
      <c r="AH276" s="26">
        <f t="shared" si="10"/>
        <v>133</v>
      </c>
      <c r="AI276" s="26">
        <f t="shared" si="10"/>
        <v>101</v>
      </c>
      <c r="AJ276" s="26">
        <f t="shared" si="10"/>
        <v>128</v>
      </c>
    </row>
    <row r="277" spans="1:36" x14ac:dyDescent="0.2">
      <c r="A277" s="26" t="s">
        <v>96</v>
      </c>
      <c r="B277" s="26"/>
      <c r="C277" s="26">
        <f t="shared" ref="C277:R340" si="11">RANK(C73,C$8:C$194)</f>
        <v>47</v>
      </c>
      <c r="D277" s="26">
        <f t="shared" si="11"/>
        <v>79</v>
      </c>
      <c r="E277" s="26">
        <f t="shared" si="11"/>
        <v>46</v>
      </c>
      <c r="F277" s="26">
        <f t="shared" si="11"/>
        <v>58</v>
      </c>
      <c r="G277" s="26">
        <f t="shared" si="11"/>
        <v>64</v>
      </c>
      <c r="H277" s="26">
        <f t="shared" si="11"/>
        <v>60</v>
      </c>
      <c r="I277" s="26">
        <f t="shared" si="11"/>
        <v>20</v>
      </c>
      <c r="J277" s="26">
        <f t="shared" si="11"/>
        <v>15</v>
      </c>
      <c r="K277" s="26">
        <f t="shared" si="11"/>
        <v>72</v>
      </c>
      <c r="L277" s="26">
        <f t="shared" si="11"/>
        <v>44</v>
      </c>
      <c r="M277" s="26">
        <f t="shared" si="11"/>
        <v>29</v>
      </c>
      <c r="N277" s="26">
        <f t="shared" si="11"/>
        <v>58</v>
      </c>
      <c r="O277" s="26">
        <f t="shared" si="11"/>
        <v>43</v>
      </c>
      <c r="P277" s="26">
        <f t="shared" si="11"/>
        <v>39</v>
      </c>
      <c r="Q277" s="26">
        <f t="shared" si="11"/>
        <v>29</v>
      </c>
      <c r="R277" s="26">
        <f t="shared" si="11"/>
        <v>71</v>
      </c>
      <c r="S277" s="26">
        <f t="shared" si="10"/>
        <v>61</v>
      </c>
      <c r="T277" s="26">
        <f t="shared" si="10"/>
        <v>56</v>
      </c>
      <c r="U277" s="26">
        <f t="shared" si="10"/>
        <v>67</v>
      </c>
      <c r="V277" s="26">
        <f t="shared" si="10"/>
        <v>22</v>
      </c>
      <c r="W277" s="26">
        <f t="shared" si="10"/>
        <v>22</v>
      </c>
      <c r="X277" s="26">
        <f t="shared" si="10"/>
        <v>35</v>
      </c>
      <c r="Y277" s="26">
        <f t="shared" si="10"/>
        <v>51</v>
      </c>
      <c r="Z277" s="26">
        <f t="shared" si="10"/>
        <v>60</v>
      </c>
      <c r="AA277" s="26">
        <f t="shared" si="10"/>
        <v>62</v>
      </c>
      <c r="AB277" s="26">
        <f t="shared" si="10"/>
        <v>73</v>
      </c>
      <c r="AC277" s="26">
        <f t="shared" si="10"/>
        <v>70</v>
      </c>
      <c r="AD277" s="26">
        <f t="shared" si="10"/>
        <v>44</v>
      </c>
      <c r="AE277" s="26">
        <f t="shared" si="10"/>
        <v>36</v>
      </c>
      <c r="AF277" s="26">
        <f t="shared" si="10"/>
        <v>61</v>
      </c>
      <c r="AG277" s="26">
        <f t="shared" si="10"/>
        <v>26</v>
      </c>
      <c r="AH277" s="26">
        <f t="shared" si="10"/>
        <v>63</v>
      </c>
      <c r="AI277" s="26">
        <f t="shared" si="10"/>
        <v>46</v>
      </c>
      <c r="AJ277" s="26">
        <f t="shared" si="10"/>
        <v>16</v>
      </c>
    </row>
    <row r="278" spans="1:36" x14ac:dyDescent="0.2">
      <c r="A278" s="26" t="s">
        <v>97</v>
      </c>
      <c r="B278" s="26"/>
      <c r="C278" s="26">
        <f t="shared" si="11"/>
        <v>79</v>
      </c>
      <c r="D278" s="26">
        <f t="shared" si="10"/>
        <v>88</v>
      </c>
      <c r="E278" s="26">
        <f t="shared" si="10"/>
        <v>111</v>
      </c>
      <c r="F278" s="26">
        <f t="shared" si="10"/>
        <v>91</v>
      </c>
      <c r="G278" s="26">
        <f t="shared" si="10"/>
        <v>53</v>
      </c>
      <c r="H278" s="26">
        <f t="shared" si="10"/>
        <v>82</v>
      </c>
      <c r="I278" s="26">
        <f t="shared" si="10"/>
        <v>93</v>
      </c>
      <c r="J278" s="26">
        <f t="shared" si="10"/>
        <v>91</v>
      </c>
      <c r="K278" s="26">
        <f t="shared" si="10"/>
        <v>67</v>
      </c>
      <c r="L278" s="26">
        <f t="shared" si="10"/>
        <v>25</v>
      </c>
      <c r="M278" s="26">
        <f t="shared" si="10"/>
        <v>60</v>
      </c>
      <c r="N278" s="26">
        <f t="shared" si="10"/>
        <v>83</v>
      </c>
      <c r="O278" s="26">
        <f t="shared" si="10"/>
        <v>84</v>
      </c>
      <c r="P278" s="26">
        <f t="shared" si="10"/>
        <v>33</v>
      </c>
      <c r="Q278" s="26">
        <f t="shared" si="10"/>
        <v>75</v>
      </c>
      <c r="R278" s="26">
        <f t="shared" si="10"/>
        <v>69</v>
      </c>
      <c r="S278" s="26">
        <f t="shared" si="10"/>
        <v>82</v>
      </c>
      <c r="T278" s="26">
        <f t="shared" si="10"/>
        <v>48</v>
      </c>
      <c r="U278" s="26">
        <f t="shared" si="10"/>
        <v>70</v>
      </c>
      <c r="V278" s="26">
        <f t="shared" si="10"/>
        <v>85</v>
      </c>
      <c r="W278" s="26">
        <f t="shared" si="10"/>
        <v>96</v>
      </c>
      <c r="X278" s="26">
        <f t="shared" si="10"/>
        <v>119</v>
      </c>
      <c r="Y278" s="26">
        <f t="shared" si="10"/>
        <v>70</v>
      </c>
      <c r="Z278" s="26">
        <f t="shared" si="10"/>
        <v>49</v>
      </c>
      <c r="AA278" s="26">
        <f t="shared" si="10"/>
        <v>76</v>
      </c>
      <c r="AB278" s="26">
        <f t="shared" si="10"/>
        <v>77</v>
      </c>
      <c r="AC278" s="26">
        <f t="shared" si="10"/>
        <v>83</v>
      </c>
      <c r="AD278" s="26">
        <f t="shared" si="10"/>
        <v>116</v>
      </c>
      <c r="AE278" s="26">
        <f t="shared" si="10"/>
        <v>90</v>
      </c>
      <c r="AF278" s="26">
        <f t="shared" si="10"/>
        <v>92</v>
      </c>
      <c r="AG278" s="26">
        <f t="shared" si="10"/>
        <v>82</v>
      </c>
      <c r="AH278" s="26">
        <f t="shared" si="10"/>
        <v>65</v>
      </c>
      <c r="AI278" s="26">
        <f t="shared" si="10"/>
        <v>83</v>
      </c>
      <c r="AJ278" s="26">
        <f t="shared" si="10"/>
        <v>119</v>
      </c>
    </row>
    <row r="279" spans="1:36" x14ac:dyDescent="0.2">
      <c r="A279" s="26" t="s">
        <v>98</v>
      </c>
      <c r="B279" s="26"/>
      <c r="C279" s="26">
        <f t="shared" si="11"/>
        <v>167</v>
      </c>
      <c r="D279" s="26">
        <f t="shared" si="10"/>
        <v>167</v>
      </c>
      <c r="E279" s="26">
        <f t="shared" si="10"/>
        <v>152</v>
      </c>
      <c r="F279" s="26">
        <f t="shared" si="10"/>
        <v>155</v>
      </c>
      <c r="G279" s="26">
        <f t="shared" si="10"/>
        <v>170</v>
      </c>
      <c r="H279" s="26">
        <f t="shared" si="10"/>
        <v>165</v>
      </c>
      <c r="I279" s="26">
        <f t="shared" si="10"/>
        <v>152</v>
      </c>
      <c r="J279" s="26">
        <f t="shared" si="10"/>
        <v>140</v>
      </c>
      <c r="K279" s="26">
        <f t="shared" si="10"/>
        <v>177</v>
      </c>
      <c r="L279" s="26">
        <f t="shared" si="10"/>
        <v>171</v>
      </c>
      <c r="M279" s="26">
        <f t="shared" si="10"/>
        <v>172</v>
      </c>
      <c r="N279" s="26">
        <f t="shared" si="10"/>
        <v>181</v>
      </c>
      <c r="O279" s="26">
        <f t="shared" si="10"/>
        <v>161</v>
      </c>
      <c r="P279" s="26">
        <f t="shared" si="10"/>
        <v>148</v>
      </c>
      <c r="Q279" s="26">
        <f t="shared" si="10"/>
        <v>146</v>
      </c>
      <c r="R279" s="26">
        <f t="shared" si="10"/>
        <v>160</v>
      </c>
      <c r="S279" s="26">
        <f t="shared" si="10"/>
        <v>170</v>
      </c>
      <c r="T279" s="26">
        <f t="shared" si="10"/>
        <v>171</v>
      </c>
      <c r="U279" s="26">
        <f t="shared" si="10"/>
        <v>168</v>
      </c>
      <c r="V279" s="26">
        <f t="shared" si="10"/>
        <v>156</v>
      </c>
      <c r="W279" s="26">
        <f t="shared" si="10"/>
        <v>147</v>
      </c>
      <c r="X279" s="26">
        <f t="shared" si="10"/>
        <v>147</v>
      </c>
      <c r="Y279" s="26">
        <f t="shared" si="10"/>
        <v>169</v>
      </c>
      <c r="Z279" s="26">
        <f t="shared" si="10"/>
        <v>168</v>
      </c>
      <c r="AA279" s="26">
        <f t="shared" si="10"/>
        <v>170</v>
      </c>
      <c r="AB279" s="26">
        <f t="shared" si="10"/>
        <v>176</v>
      </c>
      <c r="AC279" s="26">
        <f t="shared" si="10"/>
        <v>164</v>
      </c>
      <c r="AD279" s="26">
        <f t="shared" si="10"/>
        <v>138</v>
      </c>
      <c r="AE279" s="26">
        <f t="shared" si="10"/>
        <v>159</v>
      </c>
      <c r="AF279" s="26">
        <f t="shared" si="10"/>
        <v>178</v>
      </c>
      <c r="AG279" s="26">
        <f t="shared" si="10"/>
        <v>160</v>
      </c>
      <c r="AH279" s="26">
        <f t="shared" si="10"/>
        <v>179</v>
      </c>
      <c r="AI279" s="26">
        <f t="shared" si="10"/>
        <v>129</v>
      </c>
      <c r="AJ279" s="26">
        <f t="shared" si="10"/>
        <v>161</v>
      </c>
    </row>
    <row r="280" spans="1:36" x14ac:dyDescent="0.2">
      <c r="A280" s="2" t="s">
        <v>198</v>
      </c>
      <c r="C280" s="26">
        <f t="shared" si="11"/>
        <v>143</v>
      </c>
      <c r="D280" s="26">
        <f t="shared" si="10"/>
        <v>153</v>
      </c>
      <c r="E280" s="26">
        <f t="shared" si="10"/>
        <v>154</v>
      </c>
      <c r="F280" s="26">
        <f t="shared" si="10"/>
        <v>141</v>
      </c>
      <c r="G280" s="26">
        <f t="shared" si="10"/>
        <v>156</v>
      </c>
      <c r="H280" s="26">
        <f t="shared" si="10"/>
        <v>122</v>
      </c>
      <c r="I280" s="26">
        <f t="shared" si="10"/>
        <v>135</v>
      </c>
      <c r="J280" s="26">
        <f t="shared" si="10"/>
        <v>117</v>
      </c>
      <c r="K280" s="26">
        <f t="shared" si="10"/>
        <v>136</v>
      </c>
      <c r="L280" s="26">
        <f t="shared" si="10"/>
        <v>144</v>
      </c>
      <c r="M280" s="26">
        <f t="shared" si="10"/>
        <v>150</v>
      </c>
      <c r="N280" s="26">
        <f t="shared" si="10"/>
        <v>130</v>
      </c>
      <c r="O280" s="26">
        <f t="shared" si="10"/>
        <v>139</v>
      </c>
      <c r="P280" s="26">
        <f t="shared" si="10"/>
        <v>131</v>
      </c>
      <c r="Q280" s="26">
        <f t="shared" si="10"/>
        <v>132</v>
      </c>
      <c r="R280" s="26">
        <f t="shared" si="10"/>
        <v>155</v>
      </c>
      <c r="S280" s="26">
        <f t="shared" si="10"/>
        <v>113</v>
      </c>
      <c r="T280" s="26">
        <f t="shared" si="10"/>
        <v>137</v>
      </c>
      <c r="U280" s="26">
        <f t="shared" si="10"/>
        <v>133</v>
      </c>
      <c r="V280" s="26">
        <f t="shared" si="10"/>
        <v>134</v>
      </c>
      <c r="W280" s="26">
        <f t="shared" si="10"/>
        <v>137</v>
      </c>
      <c r="X280" s="26">
        <f t="shared" si="10"/>
        <v>107</v>
      </c>
      <c r="Y280" s="26">
        <f t="shared" si="10"/>
        <v>120</v>
      </c>
      <c r="Z280" s="26">
        <f t="shared" si="10"/>
        <v>140</v>
      </c>
      <c r="AA280" s="26">
        <f t="shared" si="10"/>
        <v>134</v>
      </c>
      <c r="AB280" s="26">
        <f t="shared" si="10"/>
        <v>157</v>
      </c>
      <c r="AC280" s="26">
        <f t="shared" si="10"/>
        <v>155</v>
      </c>
      <c r="AD280" s="26">
        <f t="shared" si="10"/>
        <v>110</v>
      </c>
      <c r="AE280" s="26">
        <f t="shared" si="10"/>
        <v>133</v>
      </c>
      <c r="AF280" s="26">
        <f t="shared" si="10"/>
        <v>130</v>
      </c>
      <c r="AG280" s="26">
        <f t="shared" si="10"/>
        <v>127</v>
      </c>
      <c r="AH280" s="26">
        <f t="shared" si="10"/>
        <v>144</v>
      </c>
      <c r="AI280" s="26">
        <f t="shared" si="10"/>
        <v>112</v>
      </c>
      <c r="AJ280" s="26">
        <f t="shared" si="10"/>
        <v>150</v>
      </c>
    </row>
    <row r="281" spans="1:36" x14ac:dyDescent="0.2">
      <c r="A281" s="2" t="s">
        <v>99</v>
      </c>
      <c r="C281" s="26">
        <f t="shared" si="11"/>
        <v>136</v>
      </c>
      <c r="D281" s="26">
        <f t="shared" si="10"/>
        <v>96</v>
      </c>
      <c r="E281" s="26">
        <f t="shared" si="10"/>
        <v>146</v>
      </c>
      <c r="F281" s="26">
        <f t="shared" si="10"/>
        <v>123</v>
      </c>
      <c r="G281" s="26">
        <f t="shared" si="10"/>
        <v>137</v>
      </c>
      <c r="H281" s="26">
        <f t="shared" si="10"/>
        <v>128</v>
      </c>
      <c r="I281" s="26">
        <f t="shared" si="10"/>
        <v>172</v>
      </c>
      <c r="J281" s="26">
        <f t="shared" si="10"/>
        <v>140</v>
      </c>
      <c r="K281" s="26">
        <f t="shared" si="10"/>
        <v>80</v>
      </c>
      <c r="L281" s="26">
        <f t="shared" si="10"/>
        <v>141</v>
      </c>
      <c r="M281" s="26">
        <f t="shared" si="10"/>
        <v>127</v>
      </c>
      <c r="N281" s="26">
        <f t="shared" si="10"/>
        <v>141</v>
      </c>
      <c r="O281" s="26">
        <f t="shared" si="10"/>
        <v>118</v>
      </c>
      <c r="P281" s="26">
        <f t="shared" si="10"/>
        <v>172</v>
      </c>
      <c r="Q281" s="26">
        <f t="shared" si="10"/>
        <v>137</v>
      </c>
      <c r="R281" s="26">
        <f t="shared" si="10"/>
        <v>155</v>
      </c>
      <c r="S281" s="26">
        <f t="shared" si="10"/>
        <v>139</v>
      </c>
      <c r="T281" s="26">
        <f t="shared" si="10"/>
        <v>135</v>
      </c>
      <c r="U281" s="26">
        <f t="shared" si="10"/>
        <v>128</v>
      </c>
      <c r="V281" s="26">
        <f t="shared" si="10"/>
        <v>163</v>
      </c>
      <c r="W281" s="26">
        <f t="shared" si="10"/>
        <v>168</v>
      </c>
      <c r="X281" s="26">
        <f t="shared" si="10"/>
        <v>142</v>
      </c>
      <c r="Y281" s="26">
        <f t="shared" si="10"/>
        <v>107</v>
      </c>
      <c r="Z281" s="26">
        <f t="shared" si="10"/>
        <v>109</v>
      </c>
      <c r="AA281" s="26">
        <f t="shared" si="10"/>
        <v>139</v>
      </c>
      <c r="AB281" s="26">
        <f t="shared" si="10"/>
        <v>99</v>
      </c>
      <c r="AC281" s="26">
        <f t="shared" si="10"/>
        <v>118</v>
      </c>
      <c r="AD281" s="26">
        <f t="shared" si="10"/>
        <v>154</v>
      </c>
      <c r="AE281" s="26">
        <f t="shared" si="10"/>
        <v>99</v>
      </c>
      <c r="AF281" s="26">
        <f t="shared" si="10"/>
        <v>120</v>
      </c>
      <c r="AG281" s="26">
        <f t="shared" si="10"/>
        <v>146</v>
      </c>
      <c r="AH281" s="26">
        <f t="shared" si="10"/>
        <v>138</v>
      </c>
      <c r="AI281" s="26">
        <f t="shared" si="10"/>
        <v>152</v>
      </c>
      <c r="AJ281" s="26">
        <f t="shared" si="10"/>
        <v>167</v>
      </c>
    </row>
    <row r="282" spans="1:36" x14ac:dyDescent="0.2">
      <c r="A282" s="2" t="s">
        <v>161</v>
      </c>
      <c r="C282" s="26">
        <f t="shared" si="11"/>
        <v>129</v>
      </c>
      <c r="D282" s="26">
        <f t="shared" si="10"/>
        <v>82</v>
      </c>
      <c r="E282" s="26">
        <f t="shared" si="10"/>
        <v>129</v>
      </c>
      <c r="F282" s="26">
        <f t="shared" si="10"/>
        <v>165</v>
      </c>
      <c r="G282" s="26">
        <f t="shared" si="10"/>
        <v>126</v>
      </c>
      <c r="H282" s="26">
        <f t="shared" si="10"/>
        <v>128</v>
      </c>
      <c r="I282" s="26">
        <f t="shared" si="10"/>
        <v>125</v>
      </c>
      <c r="J282" s="26">
        <f t="shared" si="10"/>
        <v>140</v>
      </c>
      <c r="K282" s="26">
        <f t="shared" si="10"/>
        <v>148</v>
      </c>
      <c r="L282" s="26">
        <f t="shared" si="10"/>
        <v>144</v>
      </c>
      <c r="M282" s="26">
        <f t="shared" si="10"/>
        <v>113</v>
      </c>
      <c r="N282" s="26">
        <f t="shared" si="10"/>
        <v>138</v>
      </c>
      <c r="O282" s="26">
        <f t="shared" si="10"/>
        <v>89</v>
      </c>
      <c r="P282" s="26">
        <f t="shared" si="10"/>
        <v>176</v>
      </c>
      <c r="Q282" s="26">
        <f t="shared" si="10"/>
        <v>124</v>
      </c>
      <c r="R282" s="26">
        <f t="shared" si="10"/>
        <v>121</v>
      </c>
      <c r="S282" s="26">
        <f t="shared" ref="D282:AJ290" si="12">RANK(S78,S$8:S$194)</f>
        <v>122</v>
      </c>
      <c r="T282" s="26">
        <f t="shared" si="12"/>
        <v>160</v>
      </c>
      <c r="U282" s="26">
        <f t="shared" si="12"/>
        <v>130</v>
      </c>
      <c r="V282" s="26">
        <f t="shared" si="12"/>
        <v>109</v>
      </c>
      <c r="W282" s="26">
        <f t="shared" si="12"/>
        <v>149</v>
      </c>
      <c r="X282" s="26">
        <f t="shared" si="12"/>
        <v>180</v>
      </c>
      <c r="Y282" s="26">
        <f t="shared" si="12"/>
        <v>120</v>
      </c>
      <c r="Z282" s="26">
        <f t="shared" si="12"/>
        <v>123</v>
      </c>
      <c r="AA282" s="26">
        <f t="shared" si="12"/>
        <v>182</v>
      </c>
      <c r="AB282" s="26">
        <f t="shared" si="12"/>
        <v>60</v>
      </c>
      <c r="AC282" s="26">
        <f t="shared" si="12"/>
        <v>123</v>
      </c>
      <c r="AD282" s="26">
        <f t="shared" si="12"/>
        <v>171</v>
      </c>
      <c r="AE282" s="26">
        <f t="shared" si="12"/>
        <v>128</v>
      </c>
      <c r="AF282" s="26">
        <f t="shared" si="12"/>
        <v>178</v>
      </c>
      <c r="AG282" s="26">
        <f t="shared" si="12"/>
        <v>132</v>
      </c>
      <c r="AH282" s="26">
        <f t="shared" si="12"/>
        <v>99</v>
      </c>
      <c r="AI282" s="26">
        <f t="shared" si="12"/>
        <v>178</v>
      </c>
      <c r="AJ282" s="26">
        <f t="shared" si="12"/>
        <v>132</v>
      </c>
    </row>
    <row r="283" spans="1:36" x14ac:dyDescent="0.2">
      <c r="A283" s="2" t="s">
        <v>100</v>
      </c>
      <c r="C283" s="26">
        <f t="shared" si="11"/>
        <v>51</v>
      </c>
      <c r="D283" s="26">
        <f t="shared" si="12"/>
        <v>52</v>
      </c>
      <c r="E283" s="26">
        <f t="shared" si="12"/>
        <v>75</v>
      </c>
      <c r="F283" s="26">
        <f t="shared" si="12"/>
        <v>40</v>
      </c>
      <c r="G283" s="26">
        <f t="shared" si="12"/>
        <v>49</v>
      </c>
      <c r="H283" s="26">
        <f t="shared" si="12"/>
        <v>43</v>
      </c>
      <c r="I283" s="26">
        <f t="shared" si="12"/>
        <v>86</v>
      </c>
      <c r="J283" s="26">
        <f t="shared" si="12"/>
        <v>91</v>
      </c>
      <c r="K283" s="26">
        <f t="shared" si="12"/>
        <v>12</v>
      </c>
      <c r="L283" s="26">
        <f t="shared" si="12"/>
        <v>56</v>
      </c>
      <c r="M283" s="26">
        <f t="shared" si="12"/>
        <v>28</v>
      </c>
      <c r="N283" s="26">
        <f t="shared" si="12"/>
        <v>59</v>
      </c>
      <c r="O283" s="26">
        <f t="shared" si="12"/>
        <v>34</v>
      </c>
      <c r="P283" s="26">
        <f t="shared" si="12"/>
        <v>55</v>
      </c>
      <c r="Q283" s="26">
        <f t="shared" si="12"/>
        <v>42</v>
      </c>
      <c r="R283" s="26">
        <f t="shared" si="12"/>
        <v>42</v>
      </c>
      <c r="S283" s="26">
        <f t="shared" si="12"/>
        <v>41</v>
      </c>
      <c r="T283" s="26">
        <f t="shared" si="12"/>
        <v>66</v>
      </c>
      <c r="U283" s="26">
        <f t="shared" si="12"/>
        <v>64</v>
      </c>
      <c r="V283" s="26">
        <f t="shared" si="12"/>
        <v>47</v>
      </c>
      <c r="W283" s="26">
        <f t="shared" si="12"/>
        <v>91</v>
      </c>
      <c r="X283" s="26">
        <f t="shared" si="12"/>
        <v>70</v>
      </c>
      <c r="Y283" s="26">
        <f t="shared" si="12"/>
        <v>31</v>
      </c>
      <c r="Z283" s="26">
        <f t="shared" si="12"/>
        <v>33</v>
      </c>
      <c r="AA283" s="26">
        <f t="shared" si="12"/>
        <v>28</v>
      </c>
      <c r="AB283" s="26">
        <f t="shared" si="12"/>
        <v>52</v>
      </c>
      <c r="AC283" s="26">
        <f t="shared" si="12"/>
        <v>38</v>
      </c>
      <c r="AD283" s="26">
        <f t="shared" si="12"/>
        <v>81</v>
      </c>
      <c r="AE283" s="26">
        <f t="shared" si="12"/>
        <v>45</v>
      </c>
      <c r="AF283" s="26">
        <f t="shared" si="12"/>
        <v>34</v>
      </c>
      <c r="AG283" s="26">
        <f t="shared" si="12"/>
        <v>85</v>
      </c>
      <c r="AH283" s="26">
        <f t="shared" si="12"/>
        <v>33</v>
      </c>
      <c r="AI283" s="26">
        <f t="shared" si="12"/>
        <v>31</v>
      </c>
      <c r="AJ283" s="26">
        <f t="shared" si="12"/>
        <v>103</v>
      </c>
    </row>
    <row r="284" spans="1:36" x14ac:dyDescent="0.2">
      <c r="A284" s="26" t="s">
        <v>101</v>
      </c>
      <c r="C284" s="26">
        <f t="shared" si="11"/>
        <v>181</v>
      </c>
      <c r="D284" s="26">
        <f t="shared" si="12"/>
        <v>173</v>
      </c>
      <c r="E284" s="26">
        <f t="shared" si="12"/>
        <v>178</v>
      </c>
      <c r="F284" s="26">
        <f t="shared" si="12"/>
        <v>165</v>
      </c>
      <c r="G284" s="26">
        <f t="shared" si="12"/>
        <v>187</v>
      </c>
      <c r="H284" s="26">
        <f t="shared" si="12"/>
        <v>176</v>
      </c>
      <c r="I284" s="26">
        <f t="shared" si="12"/>
        <v>167</v>
      </c>
      <c r="J284" s="26">
        <f t="shared" si="12"/>
        <v>140</v>
      </c>
      <c r="K284" s="26">
        <f t="shared" si="12"/>
        <v>180</v>
      </c>
      <c r="L284" s="26">
        <f t="shared" si="12"/>
        <v>166</v>
      </c>
      <c r="M284" s="26">
        <f t="shared" si="12"/>
        <v>182</v>
      </c>
      <c r="N284" s="26">
        <f t="shared" si="12"/>
        <v>151</v>
      </c>
      <c r="O284" s="26">
        <f t="shared" si="12"/>
        <v>174</v>
      </c>
      <c r="P284" s="26">
        <f t="shared" si="12"/>
        <v>169</v>
      </c>
      <c r="Q284" s="26">
        <f t="shared" si="12"/>
        <v>181</v>
      </c>
      <c r="R284" s="26">
        <f t="shared" si="12"/>
        <v>173</v>
      </c>
      <c r="S284" s="26">
        <f t="shared" si="12"/>
        <v>170</v>
      </c>
      <c r="T284" s="26">
        <f t="shared" si="12"/>
        <v>183</v>
      </c>
      <c r="U284" s="26">
        <f t="shared" si="12"/>
        <v>178</v>
      </c>
      <c r="V284" s="26">
        <f t="shared" si="12"/>
        <v>171</v>
      </c>
      <c r="W284" s="26">
        <f t="shared" si="12"/>
        <v>166</v>
      </c>
      <c r="X284" s="26">
        <f t="shared" si="12"/>
        <v>174</v>
      </c>
      <c r="Y284" s="26">
        <f t="shared" si="12"/>
        <v>180</v>
      </c>
      <c r="Z284" s="26">
        <f t="shared" si="12"/>
        <v>172</v>
      </c>
      <c r="AA284" s="26">
        <f t="shared" si="12"/>
        <v>182</v>
      </c>
      <c r="AB284" s="26">
        <f t="shared" si="12"/>
        <v>159</v>
      </c>
      <c r="AC284" s="26">
        <f t="shared" si="12"/>
        <v>159</v>
      </c>
      <c r="AD284" s="26">
        <f t="shared" si="12"/>
        <v>171</v>
      </c>
      <c r="AE284" s="26">
        <f t="shared" si="12"/>
        <v>177</v>
      </c>
      <c r="AF284" s="26">
        <f t="shared" si="12"/>
        <v>178</v>
      </c>
      <c r="AG284" s="26">
        <f t="shared" si="12"/>
        <v>157</v>
      </c>
      <c r="AH284" s="26">
        <f t="shared" si="12"/>
        <v>179</v>
      </c>
      <c r="AI284" s="26">
        <f t="shared" si="12"/>
        <v>169</v>
      </c>
      <c r="AJ284" s="26">
        <f t="shared" si="12"/>
        <v>177</v>
      </c>
    </row>
    <row r="285" spans="1:36" x14ac:dyDescent="0.2">
      <c r="A285" s="26" t="s">
        <v>102</v>
      </c>
      <c r="C285" s="26">
        <f t="shared" si="11"/>
        <v>178</v>
      </c>
      <c r="D285" s="26">
        <f t="shared" si="12"/>
        <v>173</v>
      </c>
      <c r="E285" s="26">
        <f t="shared" si="12"/>
        <v>183</v>
      </c>
      <c r="F285" s="26">
        <f t="shared" si="12"/>
        <v>146</v>
      </c>
      <c r="G285" s="26">
        <f t="shared" si="12"/>
        <v>180</v>
      </c>
      <c r="H285" s="26">
        <f t="shared" si="12"/>
        <v>169</v>
      </c>
      <c r="I285" s="26">
        <f t="shared" si="12"/>
        <v>169</v>
      </c>
      <c r="J285" s="26">
        <f t="shared" si="12"/>
        <v>140</v>
      </c>
      <c r="K285" s="26">
        <f t="shared" si="12"/>
        <v>170</v>
      </c>
      <c r="L285" s="26">
        <f t="shared" si="12"/>
        <v>159</v>
      </c>
      <c r="M285" s="26">
        <f t="shared" si="12"/>
        <v>172</v>
      </c>
      <c r="N285" s="26">
        <f t="shared" si="12"/>
        <v>179</v>
      </c>
      <c r="O285" s="26">
        <f t="shared" si="12"/>
        <v>177</v>
      </c>
      <c r="P285" s="26">
        <f t="shared" si="12"/>
        <v>176</v>
      </c>
      <c r="Q285" s="26">
        <f t="shared" si="12"/>
        <v>174</v>
      </c>
      <c r="R285" s="26">
        <f t="shared" si="12"/>
        <v>169</v>
      </c>
      <c r="S285" s="26">
        <f t="shared" si="12"/>
        <v>154</v>
      </c>
      <c r="T285" s="26">
        <f t="shared" si="12"/>
        <v>166</v>
      </c>
      <c r="U285" s="26">
        <f t="shared" si="12"/>
        <v>174</v>
      </c>
      <c r="V285" s="26">
        <f t="shared" si="12"/>
        <v>171</v>
      </c>
      <c r="W285" s="26">
        <f t="shared" si="12"/>
        <v>163</v>
      </c>
      <c r="X285" s="26">
        <f t="shared" si="12"/>
        <v>174</v>
      </c>
      <c r="Y285" s="26">
        <f t="shared" si="12"/>
        <v>162</v>
      </c>
      <c r="Z285" s="26">
        <f t="shared" si="12"/>
        <v>176</v>
      </c>
      <c r="AA285" s="26">
        <f t="shared" si="12"/>
        <v>170</v>
      </c>
      <c r="AB285" s="26">
        <f t="shared" si="12"/>
        <v>181</v>
      </c>
      <c r="AC285" s="26">
        <f t="shared" si="12"/>
        <v>177</v>
      </c>
      <c r="AD285" s="26">
        <f t="shared" si="12"/>
        <v>174</v>
      </c>
      <c r="AE285" s="26">
        <f t="shared" si="12"/>
        <v>173</v>
      </c>
      <c r="AF285" s="26">
        <f t="shared" si="12"/>
        <v>171</v>
      </c>
      <c r="AG285" s="26">
        <f t="shared" si="12"/>
        <v>164</v>
      </c>
      <c r="AH285" s="26">
        <f t="shared" si="12"/>
        <v>169</v>
      </c>
      <c r="AI285" s="26">
        <f t="shared" si="12"/>
        <v>169</v>
      </c>
      <c r="AJ285" s="26">
        <f t="shared" si="12"/>
        <v>166</v>
      </c>
    </row>
    <row r="286" spans="1:36" x14ac:dyDescent="0.2">
      <c r="A286" s="26" t="s">
        <v>103</v>
      </c>
      <c r="C286" s="26">
        <f t="shared" si="11"/>
        <v>33</v>
      </c>
      <c r="D286" s="26">
        <f t="shared" si="12"/>
        <v>38</v>
      </c>
      <c r="E286" s="26">
        <f t="shared" si="12"/>
        <v>25</v>
      </c>
      <c r="F286" s="26">
        <f t="shared" si="12"/>
        <v>14</v>
      </c>
      <c r="G286" s="26">
        <f t="shared" si="12"/>
        <v>40</v>
      </c>
      <c r="H286" s="26">
        <f t="shared" si="12"/>
        <v>18</v>
      </c>
      <c r="I286" s="26">
        <f t="shared" si="12"/>
        <v>21</v>
      </c>
      <c r="J286" s="26">
        <f t="shared" si="12"/>
        <v>11</v>
      </c>
      <c r="K286" s="26">
        <f t="shared" si="12"/>
        <v>35</v>
      </c>
      <c r="L286" s="26">
        <f t="shared" si="12"/>
        <v>33</v>
      </c>
      <c r="M286" s="26">
        <f t="shared" si="12"/>
        <v>39</v>
      </c>
      <c r="N286" s="26">
        <f t="shared" si="12"/>
        <v>18</v>
      </c>
      <c r="O286" s="26">
        <f t="shared" si="12"/>
        <v>38</v>
      </c>
      <c r="P286" s="26">
        <f t="shared" si="12"/>
        <v>24</v>
      </c>
      <c r="Q286" s="26">
        <f t="shared" si="12"/>
        <v>39</v>
      </c>
      <c r="R286" s="26">
        <f t="shared" si="12"/>
        <v>23</v>
      </c>
      <c r="S286" s="26">
        <f t="shared" si="12"/>
        <v>18</v>
      </c>
      <c r="T286" s="26">
        <f t="shared" si="12"/>
        <v>21</v>
      </c>
      <c r="U286" s="26">
        <f t="shared" si="12"/>
        <v>25</v>
      </c>
      <c r="V286" s="26">
        <f t="shared" si="12"/>
        <v>23</v>
      </c>
      <c r="W286" s="26">
        <f t="shared" si="12"/>
        <v>24</v>
      </c>
      <c r="X286" s="26">
        <f t="shared" si="12"/>
        <v>17</v>
      </c>
      <c r="Y286" s="26">
        <f t="shared" si="12"/>
        <v>30</v>
      </c>
      <c r="Z286" s="26">
        <f t="shared" si="12"/>
        <v>34</v>
      </c>
      <c r="AA286" s="26">
        <f t="shared" si="12"/>
        <v>33</v>
      </c>
      <c r="AB286" s="26">
        <f t="shared" si="12"/>
        <v>39</v>
      </c>
      <c r="AC286" s="26">
        <f t="shared" si="12"/>
        <v>26</v>
      </c>
      <c r="AD286" s="26">
        <f t="shared" si="12"/>
        <v>17</v>
      </c>
      <c r="AE286" s="26">
        <f t="shared" si="12"/>
        <v>25</v>
      </c>
      <c r="AF286" s="26">
        <f t="shared" si="12"/>
        <v>22</v>
      </c>
      <c r="AG286" s="26">
        <f t="shared" si="12"/>
        <v>17</v>
      </c>
      <c r="AH286" s="26">
        <f t="shared" si="12"/>
        <v>47</v>
      </c>
      <c r="AI286" s="26">
        <f t="shared" si="12"/>
        <v>23</v>
      </c>
      <c r="AJ286" s="26">
        <f t="shared" si="12"/>
        <v>29</v>
      </c>
    </row>
    <row r="287" spans="1:36" x14ac:dyDescent="0.2">
      <c r="A287" s="26" t="s">
        <v>104</v>
      </c>
      <c r="C287" s="26">
        <f t="shared" si="11"/>
        <v>43</v>
      </c>
      <c r="D287" s="26">
        <f t="shared" si="12"/>
        <v>64</v>
      </c>
      <c r="E287" s="26">
        <f t="shared" si="12"/>
        <v>26</v>
      </c>
      <c r="F287" s="26">
        <f t="shared" si="12"/>
        <v>55</v>
      </c>
      <c r="G287" s="26">
        <f t="shared" si="12"/>
        <v>23</v>
      </c>
      <c r="H287" s="26">
        <f t="shared" si="12"/>
        <v>42</v>
      </c>
      <c r="I287" s="26">
        <f t="shared" si="12"/>
        <v>44</v>
      </c>
      <c r="J287" s="26">
        <f t="shared" si="12"/>
        <v>47</v>
      </c>
      <c r="K287" s="26">
        <f t="shared" si="12"/>
        <v>39</v>
      </c>
      <c r="L287" s="26">
        <f t="shared" si="12"/>
        <v>37</v>
      </c>
      <c r="M287" s="26">
        <f t="shared" si="12"/>
        <v>41</v>
      </c>
      <c r="N287" s="26">
        <f t="shared" si="12"/>
        <v>39</v>
      </c>
      <c r="O287" s="26">
        <f t="shared" si="12"/>
        <v>44</v>
      </c>
      <c r="P287" s="26">
        <f t="shared" si="12"/>
        <v>44</v>
      </c>
      <c r="Q287" s="26">
        <f t="shared" si="12"/>
        <v>19</v>
      </c>
      <c r="R287" s="26">
        <f t="shared" si="12"/>
        <v>37</v>
      </c>
      <c r="S287" s="26">
        <f t="shared" si="12"/>
        <v>48</v>
      </c>
      <c r="T287" s="26">
        <f t="shared" si="12"/>
        <v>43</v>
      </c>
      <c r="U287" s="26">
        <f t="shared" si="12"/>
        <v>49</v>
      </c>
      <c r="V287" s="26">
        <f t="shared" si="12"/>
        <v>45</v>
      </c>
      <c r="W287" s="26">
        <f t="shared" si="12"/>
        <v>59</v>
      </c>
      <c r="X287" s="26">
        <f t="shared" si="12"/>
        <v>31</v>
      </c>
      <c r="Y287" s="26">
        <f t="shared" si="12"/>
        <v>40</v>
      </c>
      <c r="Z287" s="26">
        <f t="shared" si="12"/>
        <v>48</v>
      </c>
      <c r="AA287" s="26">
        <f t="shared" si="12"/>
        <v>39</v>
      </c>
      <c r="AB287" s="26">
        <f t="shared" si="12"/>
        <v>31</v>
      </c>
      <c r="AC287" s="26">
        <f t="shared" si="12"/>
        <v>64</v>
      </c>
      <c r="AD287" s="26">
        <f t="shared" si="12"/>
        <v>31</v>
      </c>
      <c r="AE287" s="26">
        <f t="shared" si="12"/>
        <v>49</v>
      </c>
      <c r="AF287" s="26">
        <f t="shared" si="12"/>
        <v>42</v>
      </c>
      <c r="AG287" s="26">
        <f t="shared" si="12"/>
        <v>33</v>
      </c>
      <c r="AH287" s="26">
        <f t="shared" si="12"/>
        <v>35</v>
      </c>
      <c r="AI287" s="26">
        <f t="shared" si="12"/>
        <v>36</v>
      </c>
      <c r="AJ287" s="26">
        <f t="shared" si="12"/>
        <v>59</v>
      </c>
    </row>
    <row r="288" spans="1:36" x14ac:dyDescent="0.2">
      <c r="A288" s="26" t="s">
        <v>105</v>
      </c>
      <c r="C288" s="26">
        <f t="shared" si="11"/>
        <v>145</v>
      </c>
      <c r="D288" s="26">
        <f t="shared" si="12"/>
        <v>173</v>
      </c>
      <c r="E288" s="26">
        <f t="shared" si="12"/>
        <v>155</v>
      </c>
      <c r="F288" s="26">
        <f t="shared" si="12"/>
        <v>87</v>
      </c>
      <c r="G288" s="26">
        <f t="shared" si="12"/>
        <v>163</v>
      </c>
      <c r="H288" s="26">
        <f t="shared" si="12"/>
        <v>109</v>
      </c>
      <c r="I288" s="26">
        <f t="shared" si="12"/>
        <v>109</v>
      </c>
      <c r="J288" s="26">
        <f t="shared" si="12"/>
        <v>140</v>
      </c>
      <c r="K288" s="26">
        <f t="shared" si="12"/>
        <v>161</v>
      </c>
      <c r="L288" s="26">
        <f t="shared" si="12"/>
        <v>154</v>
      </c>
      <c r="M288" s="26">
        <f t="shared" si="12"/>
        <v>172</v>
      </c>
      <c r="N288" s="26">
        <f t="shared" si="12"/>
        <v>147</v>
      </c>
      <c r="O288" s="26">
        <f t="shared" si="12"/>
        <v>120</v>
      </c>
      <c r="P288" s="26">
        <f t="shared" si="12"/>
        <v>148</v>
      </c>
      <c r="Q288" s="26">
        <f t="shared" si="12"/>
        <v>144</v>
      </c>
      <c r="R288" s="26">
        <f t="shared" si="12"/>
        <v>153</v>
      </c>
      <c r="S288" s="26">
        <f t="shared" si="12"/>
        <v>142</v>
      </c>
      <c r="T288" s="26">
        <f t="shared" si="12"/>
        <v>176</v>
      </c>
      <c r="U288" s="26">
        <f t="shared" si="12"/>
        <v>128</v>
      </c>
      <c r="V288" s="26">
        <f t="shared" si="12"/>
        <v>121</v>
      </c>
      <c r="W288" s="26">
        <f t="shared" si="12"/>
        <v>127</v>
      </c>
      <c r="X288" s="26">
        <f t="shared" si="12"/>
        <v>132</v>
      </c>
      <c r="Y288" s="26">
        <f t="shared" si="12"/>
        <v>134</v>
      </c>
      <c r="Z288" s="26">
        <f t="shared" si="12"/>
        <v>149</v>
      </c>
      <c r="AA288" s="26">
        <f t="shared" si="12"/>
        <v>139</v>
      </c>
      <c r="AB288" s="26">
        <f t="shared" si="12"/>
        <v>168</v>
      </c>
      <c r="AC288" s="26">
        <f t="shared" si="12"/>
        <v>144</v>
      </c>
      <c r="AD288" s="26">
        <f t="shared" si="12"/>
        <v>108</v>
      </c>
      <c r="AE288" s="26">
        <f t="shared" si="12"/>
        <v>148</v>
      </c>
      <c r="AF288" s="26">
        <f t="shared" si="12"/>
        <v>148</v>
      </c>
      <c r="AG288" s="26">
        <f t="shared" si="12"/>
        <v>116</v>
      </c>
      <c r="AH288" s="26">
        <f t="shared" si="12"/>
        <v>158</v>
      </c>
      <c r="AI288" s="26">
        <f t="shared" si="12"/>
        <v>145</v>
      </c>
      <c r="AJ288" s="26">
        <f t="shared" si="12"/>
        <v>130</v>
      </c>
    </row>
    <row r="289" spans="1:36" x14ac:dyDescent="0.2">
      <c r="A289" s="26" t="s">
        <v>106</v>
      </c>
      <c r="C289" s="26">
        <f t="shared" si="11"/>
        <v>1</v>
      </c>
      <c r="D289" s="26">
        <f t="shared" si="12"/>
        <v>2</v>
      </c>
      <c r="E289" s="26">
        <f t="shared" si="12"/>
        <v>1</v>
      </c>
      <c r="F289" s="26">
        <f t="shared" si="12"/>
        <v>2</v>
      </c>
      <c r="G289" s="26">
        <f t="shared" si="12"/>
        <v>1</v>
      </c>
      <c r="H289" s="26">
        <f t="shared" si="12"/>
        <v>1</v>
      </c>
      <c r="I289" s="26">
        <f t="shared" si="12"/>
        <v>9</v>
      </c>
      <c r="J289" s="26">
        <f t="shared" si="12"/>
        <v>6</v>
      </c>
      <c r="K289" s="26">
        <f t="shared" si="12"/>
        <v>1</v>
      </c>
      <c r="L289" s="26">
        <f t="shared" si="12"/>
        <v>1</v>
      </c>
      <c r="M289" s="26">
        <f t="shared" si="12"/>
        <v>6</v>
      </c>
      <c r="N289" s="26">
        <f t="shared" si="12"/>
        <v>3</v>
      </c>
      <c r="O289" s="26">
        <f t="shared" si="12"/>
        <v>7</v>
      </c>
      <c r="P289" s="26">
        <f t="shared" si="12"/>
        <v>13</v>
      </c>
      <c r="Q289" s="26">
        <f t="shared" si="12"/>
        <v>11</v>
      </c>
      <c r="R289" s="26">
        <f t="shared" si="12"/>
        <v>1</v>
      </c>
      <c r="S289" s="26">
        <f t="shared" si="12"/>
        <v>2</v>
      </c>
      <c r="T289" s="26">
        <f t="shared" si="12"/>
        <v>1</v>
      </c>
      <c r="U289" s="26">
        <f t="shared" si="12"/>
        <v>1</v>
      </c>
      <c r="V289" s="26">
        <f t="shared" si="12"/>
        <v>15</v>
      </c>
      <c r="W289" s="26">
        <f t="shared" si="12"/>
        <v>11</v>
      </c>
      <c r="X289" s="26">
        <f t="shared" si="12"/>
        <v>2</v>
      </c>
      <c r="Y289" s="26">
        <f t="shared" si="12"/>
        <v>15</v>
      </c>
      <c r="Z289" s="26">
        <f t="shared" si="12"/>
        <v>7</v>
      </c>
      <c r="AA289" s="26">
        <f t="shared" si="12"/>
        <v>4</v>
      </c>
      <c r="AB289" s="26">
        <f t="shared" si="12"/>
        <v>1</v>
      </c>
      <c r="AC289" s="26">
        <f t="shared" si="12"/>
        <v>1</v>
      </c>
      <c r="AD289" s="26">
        <f t="shared" si="12"/>
        <v>4</v>
      </c>
      <c r="AE289" s="26">
        <f t="shared" si="12"/>
        <v>10</v>
      </c>
      <c r="AF289" s="26">
        <f t="shared" si="12"/>
        <v>2</v>
      </c>
      <c r="AG289" s="26">
        <f t="shared" si="12"/>
        <v>2</v>
      </c>
      <c r="AH289" s="26">
        <f t="shared" si="12"/>
        <v>5</v>
      </c>
      <c r="AI289" s="26">
        <f t="shared" si="12"/>
        <v>6</v>
      </c>
      <c r="AJ289" s="26">
        <f t="shared" si="12"/>
        <v>6</v>
      </c>
    </row>
    <row r="290" spans="1:36" x14ac:dyDescent="0.2">
      <c r="A290" s="26" t="s">
        <v>107</v>
      </c>
      <c r="C290" s="26">
        <f t="shared" si="11"/>
        <v>105</v>
      </c>
      <c r="D290" s="26">
        <f t="shared" si="12"/>
        <v>127</v>
      </c>
      <c r="E290" s="26">
        <f t="shared" si="12"/>
        <v>77</v>
      </c>
      <c r="F290" s="26">
        <f t="shared" si="12"/>
        <v>95</v>
      </c>
      <c r="G290" s="26">
        <f t="shared" si="12"/>
        <v>83</v>
      </c>
      <c r="H290" s="26">
        <f t="shared" si="12"/>
        <v>78</v>
      </c>
      <c r="I290" s="26">
        <f t="shared" si="12"/>
        <v>94</v>
      </c>
      <c r="J290" s="26">
        <f t="shared" ref="D290:AJ297" si="13">RANK(J86,J$8:J$194)</f>
        <v>63</v>
      </c>
      <c r="K290" s="26">
        <f t="shared" si="13"/>
        <v>103</v>
      </c>
      <c r="L290" s="26">
        <f t="shared" si="13"/>
        <v>98</v>
      </c>
      <c r="M290" s="26">
        <f t="shared" si="13"/>
        <v>117</v>
      </c>
      <c r="N290" s="26">
        <f t="shared" si="13"/>
        <v>91</v>
      </c>
      <c r="O290" s="26">
        <f t="shared" si="13"/>
        <v>103</v>
      </c>
      <c r="P290" s="26">
        <f t="shared" si="13"/>
        <v>97</v>
      </c>
      <c r="Q290" s="26">
        <f t="shared" si="13"/>
        <v>106</v>
      </c>
      <c r="R290" s="26">
        <f t="shared" si="13"/>
        <v>98</v>
      </c>
      <c r="S290" s="26">
        <f t="shared" si="13"/>
        <v>88</v>
      </c>
      <c r="T290" s="26">
        <f t="shared" si="13"/>
        <v>96</v>
      </c>
      <c r="U290" s="26">
        <f t="shared" si="13"/>
        <v>101</v>
      </c>
      <c r="V290" s="26">
        <f t="shared" si="13"/>
        <v>104</v>
      </c>
      <c r="W290" s="26">
        <f t="shared" si="13"/>
        <v>89</v>
      </c>
      <c r="X290" s="26">
        <f t="shared" si="13"/>
        <v>88</v>
      </c>
      <c r="Y290" s="26">
        <f t="shared" si="13"/>
        <v>112</v>
      </c>
      <c r="Z290" s="26">
        <f t="shared" si="13"/>
        <v>107</v>
      </c>
      <c r="AA290" s="26">
        <f t="shared" si="13"/>
        <v>90</v>
      </c>
      <c r="AB290" s="26">
        <f t="shared" si="13"/>
        <v>104</v>
      </c>
      <c r="AC290" s="26">
        <f t="shared" si="13"/>
        <v>89</v>
      </c>
      <c r="AD290" s="26">
        <f t="shared" si="13"/>
        <v>82</v>
      </c>
      <c r="AE290" s="26">
        <f t="shared" si="13"/>
        <v>102</v>
      </c>
      <c r="AF290" s="26">
        <f t="shared" si="13"/>
        <v>90</v>
      </c>
      <c r="AG290" s="26">
        <f t="shared" si="13"/>
        <v>84</v>
      </c>
      <c r="AH290" s="26">
        <f t="shared" si="13"/>
        <v>117</v>
      </c>
      <c r="AI290" s="26">
        <f t="shared" si="13"/>
        <v>97</v>
      </c>
      <c r="AJ290" s="26">
        <f t="shared" si="13"/>
        <v>87</v>
      </c>
    </row>
    <row r="291" spans="1:36" x14ac:dyDescent="0.2">
      <c r="A291" s="26" t="s">
        <v>108</v>
      </c>
      <c r="C291" s="26">
        <f t="shared" si="11"/>
        <v>26</v>
      </c>
      <c r="D291" s="26">
        <f t="shared" si="13"/>
        <v>46</v>
      </c>
      <c r="E291" s="26">
        <f t="shared" si="13"/>
        <v>3</v>
      </c>
      <c r="F291" s="26">
        <f t="shared" si="13"/>
        <v>43</v>
      </c>
      <c r="G291" s="26">
        <f t="shared" si="13"/>
        <v>20</v>
      </c>
      <c r="H291" s="26">
        <f t="shared" si="13"/>
        <v>28</v>
      </c>
      <c r="I291" s="26">
        <f t="shared" si="13"/>
        <v>15</v>
      </c>
      <c r="J291" s="26">
        <f t="shared" si="13"/>
        <v>40</v>
      </c>
      <c r="K291" s="26">
        <f t="shared" si="13"/>
        <v>30</v>
      </c>
      <c r="L291" s="26">
        <f t="shared" si="13"/>
        <v>10</v>
      </c>
      <c r="M291" s="26">
        <f t="shared" si="13"/>
        <v>17</v>
      </c>
      <c r="N291" s="26">
        <f t="shared" si="13"/>
        <v>63</v>
      </c>
      <c r="O291" s="26">
        <f t="shared" si="13"/>
        <v>57</v>
      </c>
      <c r="P291" s="26">
        <f t="shared" si="13"/>
        <v>14</v>
      </c>
      <c r="Q291" s="26">
        <f t="shared" si="13"/>
        <v>30</v>
      </c>
      <c r="R291" s="26">
        <f t="shared" si="13"/>
        <v>15</v>
      </c>
      <c r="S291" s="26">
        <f t="shared" si="13"/>
        <v>36</v>
      </c>
      <c r="T291" s="26">
        <f t="shared" si="13"/>
        <v>19</v>
      </c>
      <c r="U291" s="26">
        <f t="shared" si="13"/>
        <v>21</v>
      </c>
      <c r="V291" s="26">
        <f t="shared" si="13"/>
        <v>30</v>
      </c>
      <c r="W291" s="26">
        <f t="shared" si="13"/>
        <v>9</v>
      </c>
      <c r="X291" s="26">
        <f t="shared" si="13"/>
        <v>10</v>
      </c>
      <c r="Y291" s="26">
        <f t="shared" si="13"/>
        <v>57</v>
      </c>
      <c r="Z291" s="26">
        <f t="shared" si="13"/>
        <v>50</v>
      </c>
      <c r="AA291" s="26">
        <f t="shared" si="13"/>
        <v>32</v>
      </c>
      <c r="AB291" s="26">
        <f t="shared" si="13"/>
        <v>58</v>
      </c>
      <c r="AC291" s="26">
        <f t="shared" si="13"/>
        <v>34</v>
      </c>
      <c r="AD291" s="26">
        <f t="shared" si="13"/>
        <v>10</v>
      </c>
      <c r="AE291" s="26">
        <f t="shared" si="13"/>
        <v>48</v>
      </c>
      <c r="AF291" s="26">
        <f t="shared" si="13"/>
        <v>19</v>
      </c>
      <c r="AG291" s="26">
        <f t="shared" si="13"/>
        <v>44</v>
      </c>
      <c r="AH291" s="26">
        <f t="shared" si="13"/>
        <v>61</v>
      </c>
      <c r="AI291" s="26">
        <f t="shared" si="13"/>
        <v>29</v>
      </c>
      <c r="AJ291" s="26">
        <f t="shared" si="13"/>
        <v>10</v>
      </c>
    </row>
    <row r="292" spans="1:36" x14ac:dyDescent="0.2">
      <c r="A292" s="26" t="s">
        <v>109</v>
      </c>
      <c r="C292" s="26">
        <f t="shared" si="11"/>
        <v>30</v>
      </c>
      <c r="D292" s="26">
        <f t="shared" si="13"/>
        <v>63</v>
      </c>
      <c r="E292" s="26">
        <f t="shared" si="13"/>
        <v>23</v>
      </c>
      <c r="F292" s="26">
        <f t="shared" si="13"/>
        <v>45</v>
      </c>
      <c r="G292" s="26">
        <f t="shared" si="13"/>
        <v>10</v>
      </c>
      <c r="H292" s="26">
        <f t="shared" si="13"/>
        <v>41</v>
      </c>
      <c r="I292" s="26">
        <f t="shared" si="13"/>
        <v>32</v>
      </c>
      <c r="J292" s="26">
        <f t="shared" si="13"/>
        <v>47</v>
      </c>
      <c r="K292" s="26">
        <f t="shared" si="13"/>
        <v>32</v>
      </c>
      <c r="L292" s="26">
        <f t="shared" si="13"/>
        <v>9</v>
      </c>
      <c r="M292" s="26">
        <f t="shared" si="13"/>
        <v>36</v>
      </c>
      <c r="N292" s="26">
        <f t="shared" si="13"/>
        <v>43</v>
      </c>
      <c r="O292" s="26">
        <f t="shared" si="13"/>
        <v>60</v>
      </c>
      <c r="P292" s="26">
        <f t="shared" si="13"/>
        <v>16</v>
      </c>
      <c r="Q292" s="26">
        <f t="shared" si="13"/>
        <v>52</v>
      </c>
      <c r="R292" s="26">
        <f t="shared" si="13"/>
        <v>18</v>
      </c>
      <c r="S292" s="26">
        <f t="shared" si="13"/>
        <v>51</v>
      </c>
      <c r="T292" s="26">
        <f t="shared" si="13"/>
        <v>28</v>
      </c>
      <c r="U292" s="26">
        <f t="shared" si="13"/>
        <v>26</v>
      </c>
      <c r="V292" s="26">
        <f t="shared" si="13"/>
        <v>44</v>
      </c>
      <c r="W292" s="26">
        <f t="shared" si="13"/>
        <v>10</v>
      </c>
      <c r="X292" s="26">
        <f t="shared" si="13"/>
        <v>9</v>
      </c>
      <c r="Y292" s="26">
        <f t="shared" si="13"/>
        <v>61</v>
      </c>
      <c r="Z292" s="26">
        <f t="shared" si="13"/>
        <v>54</v>
      </c>
      <c r="AA292" s="26">
        <f t="shared" si="13"/>
        <v>40</v>
      </c>
      <c r="AB292" s="26">
        <f t="shared" si="13"/>
        <v>69</v>
      </c>
      <c r="AC292" s="26">
        <f t="shared" si="13"/>
        <v>43</v>
      </c>
      <c r="AD292" s="26">
        <f t="shared" si="13"/>
        <v>30</v>
      </c>
      <c r="AE292" s="26">
        <f t="shared" si="13"/>
        <v>51</v>
      </c>
      <c r="AF292" s="26">
        <f t="shared" si="13"/>
        <v>21</v>
      </c>
      <c r="AG292" s="26">
        <f t="shared" si="13"/>
        <v>63</v>
      </c>
      <c r="AH292" s="26">
        <f t="shared" si="13"/>
        <v>74</v>
      </c>
      <c r="AI292" s="26">
        <f t="shared" si="13"/>
        <v>45</v>
      </c>
      <c r="AJ292" s="26">
        <f t="shared" si="13"/>
        <v>3</v>
      </c>
    </row>
    <row r="293" spans="1:36" x14ac:dyDescent="0.2">
      <c r="A293" s="26" t="s">
        <v>110</v>
      </c>
      <c r="C293" s="26">
        <f t="shared" si="11"/>
        <v>3</v>
      </c>
      <c r="D293" s="26">
        <f t="shared" si="13"/>
        <v>8</v>
      </c>
      <c r="E293" s="26">
        <f t="shared" si="13"/>
        <v>4</v>
      </c>
      <c r="F293" s="26">
        <f t="shared" si="13"/>
        <v>3</v>
      </c>
      <c r="G293" s="26">
        <f t="shared" si="13"/>
        <v>3</v>
      </c>
      <c r="H293" s="26">
        <f t="shared" si="13"/>
        <v>2</v>
      </c>
      <c r="I293" s="26">
        <f t="shared" si="13"/>
        <v>3</v>
      </c>
      <c r="J293" s="26">
        <f t="shared" si="13"/>
        <v>5</v>
      </c>
      <c r="K293" s="26">
        <f t="shared" si="13"/>
        <v>8</v>
      </c>
      <c r="L293" s="26">
        <f t="shared" si="13"/>
        <v>3</v>
      </c>
      <c r="M293" s="26">
        <f t="shared" si="13"/>
        <v>5</v>
      </c>
      <c r="N293" s="26">
        <f t="shared" si="13"/>
        <v>4</v>
      </c>
      <c r="O293" s="26">
        <f t="shared" si="13"/>
        <v>5</v>
      </c>
      <c r="P293" s="26">
        <f t="shared" si="13"/>
        <v>2</v>
      </c>
      <c r="Q293" s="26">
        <f t="shared" si="13"/>
        <v>4</v>
      </c>
      <c r="R293" s="26">
        <f t="shared" si="13"/>
        <v>4</v>
      </c>
      <c r="S293" s="26">
        <f t="shared" si="13"/>
        <v>1</v>
      </c>
      <c r="T293" s="26">
        <f t="shared" si="13"/>
        <v>3</v>
      </c>
      <c r="U293" s="26">
        <f t="shared" si="13"/>
        <v>6</v>
      </c>
      <c r="V293" s="26">
        <f t="shared" si="13"/>
        <v>1</v>
      </c>
      <c r="W293" s="26">
        <f t="shared" si="13"/>
        <v>4</v>
      </c>
      <c r="X293" s="26">
        <f t="shared" si="13"/>
        <v>6</v>
      </c>
      <c r="Y293" s="26">
        <f t="shared" si="13"/>
        <v>5</v>
      </c>
      <c r="Z293" s="26">
        <f t="shared" si="13"/>
        <v>4</v>
      </c>
      <c r="AA293" s="26">
        <f t="shared" si="13"/>
        <v>6</v>
      </c>
      <c r="AB293" s="26">
        <f t="shared" si="13"/>
        <v>15</v>
      </c>
      <c r="AC293" s="26">
        <f t="shared" si="13"/>
        <v>6</v>
      </c>
      <c r="AD293" s="26">
        <f t="shared" si="13"/>
        <v>1</v>
      </c>
      <c r="AE293" s="26">
        <f t="shared" si="13"/>
        <v>3</v>
      </c>
      <c r="AF293" s="26">
        <f t="shared" si="13"/>
        <v>3</v>
      </c>
      <c r="AG293" s="26">
        <f t="shared" si="13"/>
        <v>7</v>
      </c>
      <c r="AH293" s="26">
        <f t="shared" si="13"/>
        <v>8</v>
      </c>
      <c r="AI293" s="26">
        <f t="shared" si="13"/>
        <v>3</v>
      </c>
      <c r="AJ293" s="26">
        <f t="shared" si="13"/>
        <v>7</v>
      </c>
    </row>
    <row r="294" spans="1:36" x14ac:dyDescent="0.2">
      <c r="A294" s="26" t="s">
        <v>243</v>
      </c>
      <c r="C294" s="26">
        <f t="shared" si="11"/>
        <v>144</v>
      </c>
      <c r="D294" s="26">
        <f t="shared" si="13"/>
        <v>162</v>
      </c>
      <c r="E294" s="26">
        <f t="shared" si="13"/>
        <v>162</v>
      </c>
      <c r="F294" s="26">
        <f t="shared" si="13"/>
        <v>100</v>
      </c>
      <c r="G294" s="26">
        <f t="shared" si="13"/>
        <v>159</v>
      </c>
      <c r="H294" s="26">
        <f t="shared" si="13"/>
        <v>117</v>
      </c>
      <c r="I294" s="26">
        <f t="shared" si="13"/>
        <v>137</v>
      </c>
      <c r="J294" s="26">
        <f t="shared" si="13"/>
        <v>117</v>
      </c>
      <c r="K294" s="26">
        <f t="shared" si="13"/>
        <v>148</v>
      </c>
      <c r="L294" s="26">
        <f t="shared" si="13"/>
        <v>138</v>
      </c>
      <c r="M294" s="26">
        <f t="shared" si="13"/>
        <v>141</v>
      </c>
      <c r="N294" s="26">
        <f t="shared" si="13"/>
        <v>140</v>
      </c>
      <c r="O294" s="26">
        <f t="shared" si="13"/>
        <v>152</v>
      </c>
      <c r="P294" s="26">
        <f t="shared" si="13"/>
        <v>130</v>
      </c>
      <c r="Q294" s="26">
        <f t="shared" si="13"/>
        <v>137</v>
      </c>
      <c r="R294" s="26">
        <f t="shared" si="13"/>
        <v>144</v>
      </c>
      <c r="S294" s="26">
        <f t="shared" si="13"/>
        <v>127</v>
      </c>
      <c r="T294" s="26">
        <f t="shared" si="13"/>
        <v>126</v>
      </c>
      <c r="U294" s="26">
        <f t="shared" si="13"/>
        <v>144</v>
      </c>
      <c r="V294" s="26">
        <f t="shared" si="13"/>
        <v>129</v>
      </c>
      <c r="W294" s="26">
        <f t="shared" si="13"/>
        <v>138</v>
      </c>
      <c r="X294" s="26">
        <f t="shared" si="13"/>
        <v>112</v>
      </c>
      <c r="Y294" s="26">
        <f t="shared" si="13"/>
        <v>128</v>
      </c>
      <c r="Z294" s="26">
        <f t="shared" si="13"/>
        <v>149</v>
      </c>
      <c r="AA294" s="26">
        <f t="shared" si="13"/>
        <v>132</v>
      </c>
      <c r="AB294" s="26">
        <f t="shared" si="13"/>
        <v>162</v>
      </c>
      <c r="AC294" s="26">
        <f t="shared" si="13"/>
        <v>139</v>
      </c>
      <c r="AD294" s="26">
        <f t="shared" si="13"/>
        <v>107</v>
      </c>
      <c r="AE294" s="26">
        <f t="shared" si="13"/>
        <v>141</v>
      </c>
      <c r="AF294" s="26">
        <f t="shared" si="13"/>
        <v>137</v>
      </c>
      <c r="AG294" s="26">
        <f t="shared" si="13"/>
        <v>132</v>
      </c>
      <c r="AH294" s="26">
        <f t="shared" si="13"/>
        <v>151</v>
      </c>
      <c r="AI294" s="26">
        <f t="shared" si="13"/>
        <v>121</v>
      </c>
      <c r="AJ294" s="26">
        <f t="shared" si="13"/>
        <v>137</v>
      </c>
    </row>
    <row r="295" spans="1:36" x14ac:dyDescent="0.2">
      <c r="A295" s="26" t="s">
        <v>111</v>
      </c>
      <c r="C295" s="26">
        <f t="shared" si="11"/>
        <v>57</v>
      </c>
      <c r="D295" s="26">
        <f t="shared" si="13"/>
        <v>98</v>
      </c>
      <c r="E295" s="26">
        <f t="shared" si="13"/>
        <v>8</v>
      </c>
      <c r="F295" s="26">
        <f t="shared" si="13"/>
        <v>85</v>
      </c>
      <c r="G295" s="26">
        <f t="shared" si="13"/>
        <v>76</v>
      </c>
      <c r="H295" s="26">
        <f t="shared" si="13"/>
        <v>83</v>
      </c>
      <c r="I295" s="26">
        <f t="shared" si="13"/>
        <v>23</v>
      </c>
      <c r="J295" s="26">
        <f t="shared" si="13"/>
        <v>63</v>
      </c>
      <c r="K295" s="26">
        <f t="shared" si="13"/>
        <v>112</v>
      </c>
      <c r="L295" s="26">
        <f t="shared" si="13"/>
        <v>96</v>
      </c>
      <c r="M295" s="26">
        <f t="shared" si="13"/>
        <v>80</v>
      </c>
      <c r="N295" s="26">
        <f t="shared" si="13"/>
        <v>116</v>
      </c>
      <c r="O295" s="26">
        <f t="shared" si="13"/>
        <v>16</v>
      </c>
      <c r="P295" s="26">
        <f t="shared" si="13"/>
        <v>87</v>
      </c>
      <c r="Q295" s="26">
        <f t="shared" si="13"/>
        <v>38</v>
      </c>
      <c r="R295" s="26">
        <f t="shared" si="13"/>
        <v>49</v>
      </c>
      <c r="S295" s="26">
        <f t="shared" si="13"/>
        <v>96</v>
      </c>
      <c r="T295" s="26">
        <f t="shared" si="13"/>
        <v>91</v>
      </c>
      <c r="U295" s="26">
        <f t="shared" si="13"/>
        <v>105</v>
      </c>
      <c r="V295" s="26">
        <f t="shared" si="13"/>
        <v>71</v>
      </c>
      <c r="W295" s="26">
        <f t="shared" si="13"/>
        <v>65</v>
      </c>
      <c r="X295" s="26">
        <f t="shared" si="13"/>
        <v>85</v>
      </c>
      <c r="Y295" s="26">
        <f t="shared" si="13"/>
        <v>97</v>
      </c>
      <c r="Z295" s="26">
        <f t="shared" si="13"/>
        <v>106</v>
      </c>
      <c r="AA295" s="26">
        <f t="shared" si="13"/>
        <v>89</v>
      </c>
      <c r="AB295" s="26">
        <f t="shared" si="13"/>
        <v>142</v>
      </c>
      <c r="AC295" s="26">
        <f t="shared" si="13"/>
        <v>65</v>
      </c>
      <c r="AD295" s="26">
        <f t="shared" si="13"/>
        <v>66</v>
      </c>
      <c r="AE295" s="26">
        <f t="shared" si="13"/>
        <v>100</v>
      </c>
      <c r="AF295" s="26">
        <f t="shared" si="13"/>
        <v>94</v>
      </c>
      <c r="AG295" s="26">
        <f t="shared" si="13"/>
        <v>75</v>
      </c>
      <c r="AH295" s="26">
        <f t="shared" si="13"/>
        <v>113</v>
      </c>
      <c r="AI295" s="26">
        <f t="shared" si="13"/>
        <v>100</v>
      </c>
      <c r="AJ295" s="26">
        <f t="shared" si="13"/>
        <v>49</v>
      </c>
    </row>
    <row r="296" spans="1:36" x14ac:dyDescent="0.2">
      <c r="A296" s="26" t="s">
        <v>112</v>
      </c>
      <c r="C296" s="26">
        <f t="shared" si="11"/>
        <v>14</v>
      </c>
      <c r="D296" s="26">
        <f t="shared" si="13"/>
        <v>31</v>
      </c>
      <c r="E296" s="26">
        <f t="shared" si="13"/>
        <v>14</v>
      </c>
      <c r="F296" s="26">
        <f t="shared" si="13"/>
        <v>18</v>
      </c>
      <c r="G296" s="26">
        <f t="shared" si="13"/>
        <v>18</v>
      </c>
      <c r="H296" s="26">
        <f t="shared" si="13"/>
        <v>9</v>
      </c>
      <c r="I296" s="26">
        <f t="shared" si="13"/>
        <v>6</v>
      </c>
      <c r="J296" s="26">
        <f t="shared" si="13"/>
        <v>7</v>
      </c>
      <c r="K296" s="26">
        <f t="shared" si="13"/>
        <v>15</v>
      </c>
      <c r="L296" s="26">
        <f t="shared" si="13"/>
        <v>17</v>
      </c>
      <c r="M296" s="26">
        <f t="shared" si="13"/>
        <v>12</v>
      </c>
      <c r="N296" s="26">
        <f t="shared" si="13"/>
        <v>19</v>
      </c>
      <c r="O296" s="26">
        <f t="shared" si="13"/>
        <v>11</v>
      </c>
      <c r="P296" s="26">
        <f t="shared" si="13"/>
        <v>6</v>
      </c>
      <c r="Q296" s="26">
        <f t="shared" si="13"/>
        <v>8</v>
      </c>
      <c r="R296" s="26">
        <f t="shared" si="13"/>
        <v>27</v>
      </c>
      <c r="S296" s="26">
        <f t="shared" si="13"/>
        <v>21</v>
      </c>
      <c r="T296" s="26">
        <f t="shared" si="13"/>
        <v>26</v>
      </c>
      <c r="U296" s="26">
        <f t="shared" si="13"/>
        <v>20</v>
      </c>
      <c r="V296" s="26">
        <f t="shared" si="13"/>
        <v>5</v>
      </c>
      <c r="W296" s="26">
        <f t="shared" si="13"/>
        <v>3</v>
      </c>
      <c r="X296" s="26">
        <f t="shared" si="13"/>
        <v>11</v>
      </c>
      <c r="Y296" s="26">
        <f t="shared" si="13"/>
        <v>8</v>
      </c>
      <c r="Z296" s="26">
        <f t="shared" si="13"/>
        <v>10</v>
      </c>
      <c r="AA296" s="26">
        <f t="shared" si="13"/>
        <v>13</v>
      </c>
      <c r="AB296" s="26">
        <f t="shared" si="13"/>
        <v>25</v>
      </c>
      <c r="AC296" s="26">
        <f t="shared" si="13"/>
        <v>24</v>
      </c>
      <c r="AD296" s="26">
        <f t="shared" si="13"/>
        <v>9</v>
      </c>
      <c r="AE296" s="26">
        <f t="shared" si="13"/>
        <v>9</v>
      </c>
      <c r="AF296" s="26">
        <f t="shared" si="13"/>
        <v>14</v>
      </c>
      <c r="AG296" s="26">
        <f t="shared" si="13"/>
        <v>4</v>
      </c>
      <c r="AH296" s="26">
        <f t="shared" si="13"/>
        <v>20</v>
      </c>
      <c r="AI296" s="26">
        <f t="shared" si="13"/>
        <v>10</v>
      </c>
      <c r="AJ296" s="26">
        <f t="shared" si="13"/>
        <v>4</v>
      </c>
    </row>
    <row r="297" spans="1:36" x14ac:dyDescent="0.2">
      <c r="A297" s="26" t="s">
        <v>113</v>
      </c>
      <c r="C297" s="26">
        <f t="shared" si="11"/>
        <v>81</v>
      </c>
      <c r="D297" s="26">
        <f t="shared" si="13"/>
        <v>54</v>
      </c>
      <c r="E297" s="26">
        <f t="shared" si="13"/>
        <v>122</v>
      </c>
      <c r="F297" s="26">
        <f t="shared" si="13"/>
        <v>64</v>
      </c>
      <c r="G297" s="26">
        <f t="shared" si="13"/>
        <v>96</v>
      </c>
      <c r="H297" s="26">
        <f t="shared" si="13"/>
        <v>70</v>
      </c>
      <c r="I297" s="26">
        <f t="shared" si="13"/>
        <v>100</v>
      </c>
      <c r="J297" s="26">
        <f t="shared" si="13"/>
        <v>140</v>
      </c>
      <c r="K297" s="26">
        <f t="shared" si="13"/>
        <v>54</v>
      </c>
      <c r="L297" s="26">
        <f t="shared" si="13"/>
        <v>119</v>
      </c>
      <c r="M297" s="26">
        <f t="shared" si="13"/>
        <v>84</v>
      </c>
      <c r="N297" s="26">
        <f t="shared" si="13"/>
        <v>47</v>
      </c>
      <c r="O297" s="26">
        <f t="shared" si="13"/>
        <v>73</v>
      </c>
      <c r="P297" s="26">
        <f t="shared" si="13"/>
        <v>115</v>
      </c>
      <c r="Q297" s="26">
        <f t="shared" si="13"/>
        <v>88</v>
      </c>
      <c r="R297" s="26">
        <f t="shared" si="13"/>
        <v>119</v>
      </c>
      <c r="S297" s="26">
        <f t="shared" si="13"/>
        <v>82</v>
      </c>
      <c r="T297" s="26">
        <f t="shared" si="13"/>
        <v>108</v>
      </c>
      <c r="U297" s="26">
        <f t="shared" si="13"/>
        <v>117</v>
      </c>
      <c r="V297" s="26">
        <f t="shared" si="13"/>
        <v>100</v>
      </c>
      <c r="W297" s="26">
        <f t="shared" si="13"/>
        <v>112</v>
      </c>
      <c r="X297" s="26">
        <f t="shared" si="13"/>
        <v>124</v>
      </c>
      <c r="Y297" s="26">
        <f t="shared" si="13"/>
        <v>34</v>
      </c>
      <c r="Z297" s="26">
        <f t="shared" si="13"/>
        <v>23</v>
      </c>
      <c r="AA297" s="26">
        <f t="shared" si="13"/>
        <v>82</v>
      </c>
      <c r="AB297" s="26">
        <f t="shared" si="13"/>
        <v>70</v>
      </c>
      <c r="AC297" s="26">
        <f t="shared" si="13"/>
        <v>96</v>
      </c>
      <c r="AD297" s="26">
        <f t="shared" si="13"/>
        <v>131</v>
      </c>
      <c r="AE297" s="26">
        <f t="shared" si="13"/>
        <v>33</v>
      </c>
      <c r="AF297" s="26">
        <f t="shared" si="13"/>
        <v>132</v>
      </c>
      <c r="AG297" s="26">
        <f t="shared" si="13"/>
        <v>107</v>
      </c>
      <c r="AH297" s="26">
        <f t="shared" ref="D297:AJ305" si="14">RANK(AH93,AH$8:AH$194)</f>
        <v>89</v>
      </c>
      <c r="AI297" s="26">
        <f t="shared" si="14"/>
        <v>93</v>
      </c>
      <c r="AJ297" s="26">
        <f t="shared" si="14"/>
        <v>111</v>
      </c>
    </row>
    <row r="298" spans="1:36" x14ac:dyDescent="0.2">
      <c r="A298" s="26" t="s">
        <v>114</v>
      </c>
      <c r="C298" s="26">
        <f t="shared" si="11"/>
        <v>7</v>
      </c>
      <c r="D298" s="26">
        <f t="shared" si="14"/>
        <v>14</v>
      </c>
      <c r="E298" s="26">
        <f t="shared" si="14"/>
        <v>40</v>
      </c>
      <c r="F298" s="26">
        <f t="shared" si="14"/>
        <v>13</v>
      </c>
      <c r="G298" s="26">
        <f t="shared" si="14"/>
        <v>6</v>
      </c>
      <c r="H298" s="26">
        <f t="shared" si="14"/>
        <v>6</v>
      </c>
      <c r="I298" s="26">
        <f t="shared" si="14"/>
        <v>52</v>
      </c>
      <c r="J298" s="26">
        <f t="shared" si="14"/>
        <v>67</v>
      </c>
      <c r="K298" s="26">
        <f t="shared" si="14"/>
        <v>2</v>
      </c>
      <c r="L298" s="26">
        <f t="shared" si="14"/>
        <v>14</v>
      </c>
      <c r="M298" s="26">
        <f t="shared" si="14"/>
        <v>4</v>
      </c>
      <c r="N298" s="26">
        <f t="shared" si="14"/>
        <v>7</v>
      </c>
      <c r="O298" s="26">
        <f t="shared" si="14"/>
        <v>3</v>
      </c>
      <c r="P298" s="26">
        <f t="shared" si="14"/>
        <v>17</v>
      </c>
      <c r="Q298" s="26">
        <f t="shared" si="14"/>
        <v>3</v>
      </c>
      <c r="R298" s="26">
        <f t="shared" si="14"/>
        <v>12</v>
      </c>
      <c r="S298" s="26">
        <f t="shared" si="14"/>
        <v>15</v>
      </c>
      <c r="T298" s="26">
        <f t="shared" si="14"/>
        <v>24</v>
      </c>
      <c r="U298" s="26">
        <f t="shared" si="14"/>
        <v>32</v>
      </c>
      <c r="V298" s="26">
        <f t="shared" si="14"/>
        <v>14</v>
      </c>
      <c r="W298" s="26">
        <f t="shared" si="14"/>
        <v>44</v>
      </c>
      <c r="X298" s="26">
        <f t="shared" si="14"/>
        <v>53</v>
      </c>
      <c r="Y298" s="26">
        <f t="shared" si="14"/>
        <v>1</v>
      </c>
      <c r="Z298" s="26">
        <f t="shared" si="14"/>
        <v>1</v>
      </c>
      <c r="AA298" s="26">
        <f t="shared" si="14"/>
        <v>8</v>
      </c>
      <c r="AB298" s="26">
        <f t="shared" si="14"/>
        <v>12</v>
      </c>
      <c r="AC298" s="26">
        <f t="shared" si="14"/>
        <v>14</v>
      </c>
      <c r="AD298" s="26">
        <f t="shared" si="14"/>
        <v>55</v>
      </c>
      <c r="AE298" s="26">
        <f t="shared" si="14"/>
        <v>2</v>
      </c>
      <c r="AF298" s="26">
        <f t="shared" si="14"/>
        <v>20</v>
      </c>
      <c r="AG298" s="26">
        <f t="shared" si="14"/>
        <v>27</v>
      </c>
      <c r="AH298" s="26">
        <f t="shared" si="14"/>
        <v>4</v>
      </c>
      <c r="AI298" s="26">
        <f t="shared" si="14"/>
        <v>9</v>
      </c>
      <c r="AJ298" s="26">
        <f t="shared" si="14"/>
        <v>43</v>
      </c>
    </row>
    <row r="299" spans="1:36" x14ac:dyDescent="0.2">
      <c r="A299" s="26" t="s">
        <v>115</v>
      </c>
      <c r="C299" s="26">
        <f t="shared" si="11"/>
        <v>39</v>
      </c>
      <c r="D299" s="26">
        <f t="shared" si="14"/>
        <v>116</v>
      </c>
      <c r="E299" s="26">
        <f t="shared" si="14"/>
        <v>16</v>
      </c>
      <c r="F299" s="26">
        <f t="shared" si="14"/>
        <v>66</v>
      </c>
      <c r="G299" s="26">
        <f t="shared" si="14"/>
        <v>58</v>
      </c>
      <c r="H299" s="26">
        <f t="shared" si="14"/>
        <v>40</v>
      </c>
      <c r="I299" s="26">
        <f t="shared" si="14"/>
        <v>14</v>
      </c>
      <c r="J299" s="26">
        <f t="shared" si="14"/>
        <v>15</v>
      </c>
      <c r="K299" s="26">
        <f t="shared" si="14"/>
        <v>46</v>
      </c>
      <c r="L299" s="26">
        <f t="shared" si="14"/>
        <v>12</v>
      </c>
      <c r="M299" s="26">
        <f t="shared" si="14"/>
        <v>74</v>
      </c>
      <c r="N299" s="26">
        <f t="shared" si="14"/>
        <v>60</v>
      </c>
      <c r="O299" s="26">
        <f t="shared" si="14"/>
        <v>33</v>
      </c>
      <c r="P299" s="26">
        <f t="shared" si="14"/>
        <v>36</v>
      </c>
      <c r="Q299" s="26">
        <f t="shared" si="14"/>
        <v>41</v>
      </c>
      <c r="R299" s="26">
        <f t="shared" si="14"/>
        <v>55</v>
      </c>
      <c r="S299" s="26">
        <f t="shared" si="14"/>
        <v>69</v>
      </c>
      <c r="T299" s="26">
        <f t="shared" si="14"/>
        <v>65</v>
      </c>
      <c r="U299" s="26">
        <f t="shared" si="14"/>
        <v>53</v>
      </c>
      <c r="V299" s="26">
        <f t="shared" si="14"/>
        <v>29</v>
      </c>
      <c r="W299" s="26">
        <f t="shared" si="14"/>
        <v>21</v>
      </c>
      <c r="X299" s="26">
        <f t="shared" si="14"/>
        <v>24</v>
      </c>
      <c r="Y299" s="26">
        <f t="shared" si="14"/>
        <v>56</v>
      </c>
      <c r="Z299" s="26">
        <f t="shared" si="14"/>
        <v>44</v>
      </c>
      <c r="AA299" s="26">
        <f t="shared" si="14"/>
        <v>29</v>
      </c>
      <c r="AB299" s="26">
        <f t="shared" si="14"/>
        <v>90</v>
      </c>
      <c r="AC299" s="26">
        <f t="shared" si="14"/>
        <v>76</v>
      </c>
      <c r="AD299" s="26">
        <f t="shared" si="14"/>
        <v>18</v>
      </c>
      <c r="AE299" s="26">
        <f t="shared" si="14"/>
        <v>46</v>
      </c>
      <c r="AF299" s="26">
        <f t="shared" si="14"/>
        <v>39</v>
      </c>
      <c r="AG299" s="26">
        <f t="shared" si="14"/>
        <v>31</v>
      </c>
      <c r="AH299" s="26">
        <f t="shared" si="14"/>
        <v>72</v>
      </c>
      <c r="AI299" s="26">
        <f t="shared" si="14"/>
        <v>36</v>
      </c>
      <c r="AJ299" s="26">
        <f t="shared" si="14"/>
        <v>20</v>
      </c>
    </row>
    <row r="300" spans="1:36" x14ac:dyDescent="0.2">
      <c r="A300" s="26" t="s">
        <v>199</v>
      </c>
      <c r="C300" s="26">
        <f t="shared" si="11"/>
        <v>127</v>
      </c>
      <c r="D300" s="26">
        <f t="shared" si="14"/>
        <v>131</v>
      </c>
      <c r="E300" s="26">
        <f t="shared" si="14"/>
        <v>129</v>
      </c>
      <c r="F300" s="26">
        <f t="shared" si="14"/>
        <v>115</v>
      </c>
      <c r="G300" s="26">
        <f t="shared" si="14"/>
        <v>148</v>
      </c>
      <c r="H300" s="26">
        <f t="shared" si="14"/>
        <v>106</v>
      </c>
      <c r="I300" s="26">
        <f t="shared" si="14"/>
        <v>111</v>
      </c>
      <c r="J300" s="26">
        <f t="shared" si="14"/>
        <v>63</v>
      </c>
      <c r="K300" s="26">
        <f t="shared" si="14"/>
        <v>130</v>
      </c>
      <c r="L300" s="26">
        <f t="shared" si="14"/>
        <v>138</v>
      </c>
      <c r="M300" s="26">
        <f t="shared" si="14"/>
        <v>134</v>
      </c>
      <c r="N300" s="26">
        <f t="shared" si="14"/>
        <v>127</v>
      </c>
      <c r="O300" s="26">
        <f t="shared" si="14"/>
        <v>111</v>
      </c>
      <c r="P300" s="26">
        <f t="shared" si="14"/>
        <v>108</v>
      </c>
      <c r="Q300" s="26">
        <f t="shared" si="14"/>
        <v>126</v>
      </c>
      <c r="R300" s="26">
        <f t="shared" si="14"/>
        <v>121</v>
      </c>
      <c r="S300" s="26">
        <f t="shared" si="14"/>
        <v>113</v>
      </c>
      <c r="T300" s="26">
        <f t="shared" si="14"/>
        <v>123</v>
      </c>
      <c r="U300" s="26">
        <f t="shared" si="14"/>
        <v>123</v>
      </c>
      <c r="V300" s="26">
        <f t="shared" si="14"/>
        <v>102</v>
      </c>
      <c r="W300" s="26">
        <f t="shared" si="14"/>
        <v>121</v>
      </c>
      <c r="X300" s="26">
        <f t="shared" si="14"/>
        <v>93</v>
      </c>
      <c r="Y300" s="26">
        <f t="shared" si="14"/>
        <v>115</v>
      </c>
      <c r="Z300" s="26">
        <f t="shared" si="14"/>
        <v>117</v>
      </c>
      <c r="AA300" s="26">
        <f t="shared" si="14"/>
        <v>111</v>
      </c>
      <c r="AB300" s="26">
        <f t="shared" si="14"/>
        <v>131</v>
      </c>
      <c r="AC300" s="26">
        <f t="shared" si="14"/>
        <v>142</v>
      </c>
      <c r="AD300" s="26">
        <f t="shared" si="14"/>
        <v>77</v>
      </c>
      <c r="AE300" s="26">
        <f t="shared" si="14"/>
        <v>108</v>
      </c>
      <c r="AF300" s="26">
        <f t="shared" si="14"/>
        <v>103</v>
      </c>
      <c r="AG300" s="26">
        <f t="shared" si="14"/>
        <v>105</v>
      </c>
      <c r="AH300" s="26">
        <f t="shared" si="14"/>
        <v>144</v>
      </c>
      <c r="AI300" s="26">
        <f t="shared" si="14"/>
        <v>91</v>
      </c>
      <c r="AJ300" s="26">
        <f t="shared" si="14"/>
        <v>136</v>
      </c>
    </row>
    <row r="301" spans="1:36" x14ac:dyDescent="0.2">
      <c r="A301" s="26" t="s">
        <v>117</v>
      </c>
      <c r="C301" s="26">
        <f t="shared" si="11"/>
        <v>117</v>
      </c>
      <c r="D301" s="26">
        <f t="shared" si="14"/>
        <v>120</v>
      </c>
      <c r="E301" s="26">
        <f t="shared" si="14"/>
        <v>118</v>
      </c>
      <c r="F301" s="26">
        <f t="shared" si="14"/>
        <v>141</v>
      </c>
      <c r="G301" s="26">
        <f t="shared" si="14"/>
        <v>104</v>
      </c>
      <c r="H301" s="26">
        <f t="shared" si="14"/>
        <v>127</v>
      </c>
      <c r="I301" s="26">
        <f t="shared" si="14"/>
        <v>112</v>
      </c>
      <c r="J301" s="26">
        <f t="shared" si="14"/>
        <v>140</v>
      </c>
      <c r="K301" s="26">
        <f t="shared" si="14"/>
        <v>119</v>
      </c>
      <c r="L301" s="26">
        <f t="shared" si="14"/>
        <v>88</v>
      </c>
      <c r="M301" s="26">
        <f t="shared" si="14"/>
        <v>131</v>
      </c>
      <c r="N301" s="26">
        <f t="shared" si="14"/>
        <v>141</v>
      </c>
      <c r="O301" s="26">
        <f t="shared" si="14"/>
        <v>143</v>
      </c>
      <c r="P301" s="26">
        <f t="shared" si="14"/>
        <v>93</v>
      </c>
      <c r="Q301" s="26">
        <f t="shared" si="14"/>
        <v>149</v>
      </c>
      <c r="R301" s="26">
        <f t="shared" si="14"/>
        <v>103</v>
      </c>
      <c r="S301" s="26">
        <f t="shared" si="14"/>
        <v>124</v>
      </c>
      <c r="T301" s="26">
        <f t="shared" si="14"/>
        <v>114</v>
      </c>
      <c r="U301" s="26">
        <f t="shared" si="14"/>
        <v>102</v>
      </c>
      <c r="V301" s="26">
        <f t="shared" si="14"/>
        <v>101</v>
      </c>
      <c r="W301" s="26">
        <f t="shared" si="14"/>
        <v>86</v>
      </c>
      <c r="X301" s="26">
        <f t="shared" si="14"/>
        <v>72</v>
      </c>
      <c r="Y301" s="26">
        <f t="shared" si="14"/>
        <v>137</v>
      </c>
      <c r="Z301" s="26">
        <f t="shared" si="14"/>
        <v>154</v>
      </c>
      <c r="AA301" s="26">
        <f t="shared" si="14"/>
        <v>120</v>
      </c>
      <c r="AB301" s="26">
        <f t="shared" si="14"/>
        <v>136</v>
      </c>
      <c r="AC301" s="26">
        <f t="shared" si="14"/>
        <v>133</v>
      </c>
      <c r="AD301" s="26">
        <f t="shared" si="14"/>
        <v>98</v>
      </c>
      <c r="AE301" s="26">
        <f t="shared" si="14"/>
        <v>141</v>
      </c>
      <c r="AF301" s="26">
        <f t="shared" si="14"/>
        <v>120</v>
      </c>
      <c r="AG301" s="26">
        <f t="shared" si="14"/>
        <v>122</v>
      </c>
      <c r="AH301" s="26">
        <f t="shared" si="14"/>
        <v>142</v>
      </c>
      <c r="AI301" s="26">
        <f t="shared" si="14"/>
        <v>114</v>
      </c>
      <c r="AJ301" s="26">
        <f t="shared" si="14"/>
        <v>80</v>
      </c>
    </row>
    <row r="302" spans="1:36" x14ac:dyDescent="0.2">
      <c r="A302" s="26" t="s">
        <v>116</v>
      </c>
      <c r="C302" s="26">
        <f t="shared" si="11"/>
        <v>113</v>
      </c>
      <c r="D302" s="26">
        <f t="shared" si="14"/>
        <v>136</v>
      </c>
      <c r="E302" s="26">
        <f t="shared" si="14"/>
        <v>119</v>
      </c>
      <c r="F302" s="26">
        <f t="shared" si="14"/>
        <v>123</v>
      </c>
      <c r="G302" s="26">
        <f t="shared" si="14"/>
        <v>118</v>
      </c>
      <c r="H302" s="26">
        <f t="shared" si="14"/>
        <v>118</v>
      </c>
      <c r="I302" s="26">
        <f t="shared" si="14"/>
        <v>79</v>
      </c>
      <c r="J302" s="26">
        <f t="shared" si="14"/>
        <v>57</v>
      </c>
      <c r="K302" s="26">
        <f t="shared" si="14"/>
        <v>140</v>
      </c>
      <c r="L302" s="26">
        <f t="shared" si="14"/>
        <v>114</v>
      </c>
      <c r="M302" s="26">
        <f t="shared" si="14"/>
        <v>119</v>
      </c>
      <c r="N302" s="26">
        <f t="shared" si="14"/>
        <v>104</v>
      </c>
      <c r="O302" s="26">
        <f t="shared" si="14"/>
        <v>125</v>
      </c>
      <c r="P302" s="26">
        <f t="shared" si="14"/>
        <v>105</v>
      </c>
      <c r="Q302" s="26">
        <f t="shared" si="14"/>
        <v>123</v>
      </c>
      <c r="R302" s="26">
        <f t="shared" si="14"/>
        <v>155</v>
      </c>
      <c r="S302" s="26">
        <f t="shared" si="14"/>
        <v>113</v>
      </c>
      <c r="T302" s="26">
        <f t="shared" si="14"/>
        <v>133</v>
      </c>
      <c r="U302" s="26">
        <f t="shared" si="14"/>
        <v>109</v>
      </c>
      <c r="V302" s="26">
        <f t="shared" si="14"/>
        <v>97</v>
      </c>
      <c r="W302" s="26">
        <f t="shared" si="14"/>
        <v>79</v>
      </c>
      <c r="X302" s="26">
        <f t="shared" si="14"/>
        <v>109</v>
      </c>
      <c r="Y302" s="26">
        <f t="shared" si="14"/>
        <v>109</v>
      </c>
      <c r="Z302" s="26">
        <f t="shared" si="14"/>
        <v>124</v>
      </c>
      <c r="AA302" s="26">
        <f t="shared" si="14"/>
        <v>107</v>
      </c>
      <c r="AB302" s="26">
        <f t="shared" si="14"/>
        <v>114</v>
      </c>
      <c r="AC302" s="26">
        <f t="shared" si="14"/>
        <v>129</v>
      </c>
      <c r="AD302" s="26">
        <f t="shared" si="14"/>
        <v>99</v>
      </c>
      <c r="AE302" s="26">
        <f t="shared" si="14"/>
        <v>121</v>
      </c>
      <c r="AF302" s="26">
        <f t="shared" si="14"/>
        <v>113</v>
      </c>
      <c r="AG302" s="26">
        <f t="shared" si="14"/>
        <v>76</v>
      </c>
      <c r="AH302" s="26">
        <f t="shared" si="14"/>
        <v>144</v>
      </c>
      <c r="AI302" s="26">
        <f t="shared" si="14"/>
        <v>117</v>
      </c>
      <c r="AJ302" s="26">
        <f t="shared" si="14"/>
        <v>71</v>
      </c>
    </row>
    <row r="303" spans="1:36" x14ac:dyDescent="0.2">
      <c r="A303" s="26" t="s">
        <v>118</v>
      </c>
      <c r="C303" s="26">
        <f t="shared" si="11"/>
        <v>11</v>
      </c>
      <c r="D303" s="26">
        <f t="shared" si="14"/>
        <v>17</v>
      </c>
      <c r="E303" s="26">
        <f t="shared" si="14"/>
        <v>5</v>
      </c>
      <c r="F303" s="26">
        <f t="shared" si="14"/>
        <v>7</v>
      </c>
      <c r="G303" s="26">
        <f t="shared" si="14"/>
        <v>5</v>
      </c>
      <c r="H303" s="26">
        <f t="shared" si="14"/>
        <v>15</v>
      </c>
      <c r="I303" s="26">
        <f t="shared" si="14"/>
        <v>41</v>
      </c>
      <c r="J303" s="26">
        <f t="shared" si="14"/>
        <v>28</v>
      </c>
      <c r="K303" s="26">
        <f t="shared" si="14"/>
        <v>9</v>
      </c>
      <c r="L303" s="26">
        <f t="shared" si="14"/>
        <v>8</v>
      </c>
      <c r="M303" s="26">
        <f t="shared" si="14"/>
        <v>14</v>
      </c>
      <c r="N303" s="26">
        <f t="shared" si="14"/>
        <v>20</v>
      </c>
      <c r="O303" s="26">
        <f t="shared" si="14"/>
        <v>49</v>
      </c>
      <c r="P303" s="26">
        <f t="shared" si="14"/>
        <v>46</v>
      </c>
      <c r="Q303" s="26">
        <f t="shared" si="14"/>
        <v>33</v>
      </c>
      <c r="R303" s="26">
        <f t="shared" si="14"/>
        <v>2</v>
      </c>
      <c r="S303" s="26">
        <f t="shared" si="14"/>
        <v>13</v>
      </c>
      <c r="T303" s="26">
        <f t="shared" si="14"/>
        <v>6</v>
      </c>
      <c r="U303" s="26">
        <f t="shared" si="14"/>
        <v>4</v>
      </c>
      <c r="V303" s="26">
        <f t="shared" si="14"/>
        <v>39</v>
      </c>
      <c r="W303" s="26">
        <f t="shared" si="14"/>
        <v>48</v>
      </c>
      <c r="X303" s="26">
        <f t="shared" si="14"/>
        <v>15</v>
      </c>
      <c r="Y303" s="26">
        <f t="shared" si="14"/>
        <v>32</v>
      </c>
      <c r="Z303" s="26">
        <f t="shared" si="14"/>
        <v>38</v>
      </c>
      <c r="AA303" s="26">
        <f t="shared" si="14"/>
        <v>18</v>
      </c>
      <c r="AB303" s="26">
        <f t="shared" si="14"/>
        <v>14</v>
      </c>
      <c r="AC303" s="26">
        <f t="shared" si="14"/>
        <v>5</v>
      </c>
      <c r="AD303" s="26">
        <f t="shared" si="14"/>
        <v>13</v>
      </c>
      <c r="AE303" s="26">
        <f t="shared" si="14"/>
        <v>39</v>
      </c>
      <c r="AF303" s="26">
        <f t="shared" si="14"/>
        <v>12</v>
      </c>
      <c r="AG303" s="26">
        <f t="shared" si="14"/>
        <v>43</v>
      </c>
      <c r="AH303" s="26">
        <f t="shared" si="14"/>
        <v>27</v>
      </c>
      <c r="AI303" s="26">
        <f t="shared" si="14"/>
        <v>21</v>
      </c>
      <c r="AJ303" s="26">
        <f t="shared" si="14"/>
        <v>44</v>
      </c>
    </row>
    <row r="304" spans="1:36" x14ac:dyDescent="0.2">
      <c r="A304" s="26" t="s">
        <v>119</v>
      </c>
      <c r="C304" s="26">
        <f t="shared" si="11"/>
        <v>170</v>
      </c>
      <c r="D304" s="26">
        <f t="shared" si="14"/>
        <v>179</v>
      </c>
      <c r="E304" s="26">
        <f t="shared" si="14"/>
        <v>184</v>
      </c>
      <c r="F304" s="26">
        <f t="shared" si="14"/>
        <v>179</v>
      </c>
      <c r="G304" s="26">
        <f t="shared" si="14"/>
        <v>173</v>
      </c>
      <c r="H304" s="26">
        <f t="shared" si="14"/>
        <v>184</v>
      </c>
      <c r="I304" s="26">
        <f t="shared" si="14"/>
        <v>173</v>
      </c>
      <c r="J304" s="26">
        <f t="shared" si="14"/>
        <v>140</v>
      </c>
      <c r="K304" s="26">
        <f t="shared" si="14"/>
        <v>187</v>
      </c>
      <c r="L304" s="26">
        <f t="shared" si="14"/>
        <v>187</v>
      </c>
      <c r="M304" s="26">
        <f t="shared" si="14"/>
        <v>186</v>
      </c>
      <c r="N304" s="26">
        <f t="shared" si="14"/>
        <v>181</v>
      </c>
      <c r="O304" s="26">
        <f t="shared" si="14"/>
        <v>181</v>
      </c>
      <c r="P304" s="26">
        <f t="shared" si="14"/>
        <v>186</v>
      </c>
      <c r="Q304" s="26">
        <f t="shared" si="14"/>
        <v>187</v>
      </c>
      <c r="R304" s="26">
        <f t="shared" si="14"/>
        <v>180</v>
      </c>
      <c r="S304" s="26">
        <f t="shared" si="14"/>
        <v>170</v>
      </c>
      <c r="T304" s="26">
        <f t="shared" si="14"/>
        <v>176</v>
      </c>
      <c r="U304" s="26">
        <f t="shared" si="14"/>
        <v>180</v>
      </c>
      <c r="V304" s="26">
        <f t="shared" si="14"/>
        <v>186</v>
      </c>
      <c r="W304" s="26">
        <f t="shared" si="14"/>
        <v>184</v>
      </c>
      <c r="X304" s="26">
        <f t="shared" si="14"/>
        <v>52</v>
      </c>
      <c r="Y304" s="26">
        <f t="shared" si="14"/>
        <v>184</v>
      </c>
      <c r="Z304" s="26">
        <f t="shared" si="14"/>
        <v>187</v>
      </c>
      <c r="AA304" s="26">
        <f t="shared" si="14"/>
        <v>116</v>
      </c>
      <c r="AB304" s="26">
        <f t="shared" si="14"/>
        <v>183</v>
      </c>
      <c r="AC304" s="26">
        <f t="shared" si="14"/>
        <v>180</v>
      </c>
      <c r="AD304" s="26">
        <f t="shared" si="14"/>
        <v>178</v>
      </c>
      <c r="AE304" s="26">
        <f t="shared" si="14"/>
        <v>185</v>
      </c>
      <c r="AF304" s="26">
        <f t="shared" si="14"/>
        <v>132</v>
      </c>
      <c r="AG304" s="26">
        <f t="shared" si="14"/>
        <v>184</v>
      </c>
      <c r="AH304" s="26">
        <f t="shared" si="14"/>
        <v>183</v>
      </c>
      <c r="AI304" s="26">
        <f t="shared" si="14"/>
        <v>182</v>
      </c>
      <c r="AJ304" s="26">
        <f t="shared" si="14"/>
        <v>179</v>
      </c>
    </row>
    <row r="305" spans="1:36" x14ac:dyDescent="0.2">
      <c r="A305" s="26" t="s">
        <v>120</v>
      </c>
      <c r="C305" s="26">
        <f t="shared" si="11"/>
        <v>66</v>
      </c>
      <c r="D305" s="26">
        <f t="shared" si="14"/>
        <v>99</v>
      </c>
      <c r="E305" s="26">
        <f t="shared" si="14"/>
        <v>70</v>
      </c>
      <c r="F305" s="26">
        <f t="shared" si="14"/>
        <v>118</v>
      </c>
      <c r="G305" s="26">
        <f t="shared" si="14"/>
        <v>113</v>
      </c>
      <c r="H305" s="26">
        <f t="shared" si="14"/>
        <v>104</v>
      </c>
      <c r="I305" s="26">
        <f t="shared" si="14"/>
        <v>37</v>
      </c>
      <c r="J305" s="26">
        <f t="shared" si="14"/>
        <v>28</v>
      </c>
      <c r="K305" s="26">
        <f t="shared" si="14"/>
        <v>96</v>
      </c>
      <c r="L305" s="26">
        <f t="shared" si="14"/>
        <v>89</v>
      </c>
      <c r="M305" s="26">
        <f t="shared" si="14"/>
        <v>124</v>
      </c>
      <c r="N305" s="26">
        <f t="shared" si="14"/>
        <v>83</v>
      </c>
      <c r="O305" s="26">
        <f t="shared" si="14"/>
        <v>69</v>
      </c>
      <c r="P305" s="26">
        <f t="shared" si="14"/>
        <v>76</v>
      </c>
      <c r="Q305" s="26">
        <f t="shared" si="14"/>
        <v>95</v>
      </c>
      <c r="R305" s="26">
        <f t="shared" si="14"/>
        <v>73</v>
      </c>
      <c r="S305" s="26">
        <f t="shared" si="14"/>
        <v>119</v>
      </c>
      <c r="T305" s="26">
        <f t="shared" si="14"/>
        <v>84</v>
      </c>
      <c r="U305" s="26">
        <f t="shared" si="14"/>
        <v>89</v>
      </c>
      <c r="V305" s="26">
        <f t="shared" si="14"/>
        <v>61</v>
      </c>
      <c r="W305" s="26">
        <f t="shared" si="14"/>
        <v>64</v>
      </c>
      <c r="X305" s="26">
        <f t="shared" si="14"/>
        <v>3</v>
      </c>
      <c r="Y305" s="26">
        <f t="shared" ref="D305:AJ313" si="15">RANK(Y101,Y$8:Y$194)</f>
        <v>81</v>
      </c>
      <c r="Z305" s="26">
        <f t="shared" si="15"/>
        <v>79</v>
      </c>
      <c r="AA305" s="26">
        <f t="shared" si="15"/>
        <v>22</v>
      </c>
      <c r="AB305" s="26">
        <f t="shared" si="15"/>
        <v>113</v>
      </c>
      <c r="AC305" s="26">
        <f t="shared" si="15"/>
        <v>125</v>
      </c>
      <c r="AD305" s="26">
        <f t="shared" si="15"/>
        <v>65</v>
      </c>
      <c r="AE305" s="26">
        <f t="shared" si="15"/>
        <v>60</v>
      </c>
      <c r="AF305" s="26">
        <f t="shared" si="15"/>
        <v>23</v>
      </c>
      <c r="AG305" s="26">
        <f t="shared" si="15"/>
        <v>45</v>
      </c>
      <c r="AH305" s="26">
        <f t="shared" si="15"/>
        <v>126</v>
      </c>
      <c r="AI305" s="26">
        <f t="shared" si="15"/>
        <v>75</v>
      </c>
      <c r="AJ305" s="26">
        <f t="shared" si="15"/>
        <v>56</v>
      </c>
    </row>
    <row r="306" spans="1:36" x14ac:dyDescent="0.2">
      <c r="A306" s="26" t="s">
        <v>208</v>
      </c>
      <c r="C306" s="26">
        <f t="shared" si="11"/>
        <v>35</v>
      </c>
      <c r="D306" s="26">
        <f t="shared" si="15"/>
        <v>9</v>
      </c>
      <c r="E306" s="26">
        <f t="shared" si="15"/>
        <v>28</v>
      </c>
      <c r="F306" s="26">
        <f t="shared" si="15"/>
        <v>31</v>
      </c>
      <c r="G306" s="26">
        <f t="shared" si="15"/>
        <v>27</v>
      </c>
      <c r="H306" s="26">
        <f t="shared" si="15"/>
        <v>37</v>
      </c>
      <c r="I306" s="26">
        <f t="shared" si="15"/>
        <v>12</v>
      </c>
      <c r="J306" s="26">
        <f t="shared" si="15"/>
        <v>50</v>
      </c>
      <c r="K306" s="26">
        <f t="shared" si="15"/>
        <v>49</v>
      </c>
      <c r="L306" s="26">
        <f t="shared" si="15"/>
        <v>48</v>
      </c>
      <c r="M306" s="26">
        <f t="shared" si="15"/>
        <v>18</v>
      </c>
      <c r="N306" s="26">
        <f t="shared" si="15"/>
        <v>33</v>
      </c>
      <c r="O306" s="26">
        <f t="shared" si="15"/>
        <v>54</v>
      </c>
      <c r="P306" s="26">
        <f t="shared" si="15"/>
        <v>29</v>
      </c>
      <c r="Q306" s="26">
        <f t="shared" si="15"/>
        <v>26</v>
      </c>
      <c r="R306" s="26">
        <f t="shared" si="15"/>
        <v>31</v>
      </c>
      <c r="S306" s="26">
        <f t="shared" si="15"/>
        <v>28</v>
      </c>
      <c r="T306" s="26">
        <f t="shared" si="15"/>
        <v>46</v>
      </c>
      <c r="U306" s="26">
        <f t="shared" si="15"/>
        <v>45</v>
      </c>
      <c r="V306" s="26">
        <f t="shared" si="15"/>
        <v>33</v>
      </c>
      <c r="W306" s="26">
        <f t="shared" si="15"/>
        <v>43</v>
      </c>
      <c r="X306" s="26">
        <f t="shared" si="15"/>
        <v>58</v>
      </c>
      <c r="Y306" s="26">
        <f t="shared" si="15"/>
        <v>53</v>
      </c>
      <c r="Z306" s="26">
        <f t="shared" si="15"/>
        <v>29</v>
      </c>
      <c r="AA306" s="26">
        <f t="shared" si="15"/>
        <v>57</v>
      </c>
      <c r="AB306" s="26">
        <f t="shared" si="15"/>
        <v>40</v>
      </c>
      <c r="AC306" s="26">
        <f t="shared" si="15"/>
        <v>23</v>
      </c>
      <c r="AD306" s="26">
        <f t="shared" si="15"/>
        <v>33</v>
      </c>
      <c r="AE306" s="26">
        <f t="shared" si="15"/>
        <v>62</v>
      </c>
      <c r="AF306" s="26">
        <f t="shared" si="15"/>
        <v>49</v>
      </c>
      <c r="AG306" s="26">
        <f t="shared" si="15"/>
        <v>71</v>
      </c>
      <c r="AH306" s="26">
        <f t="shared" si="15"/>
        <v>30</v>
      </c>
      <c r="AI306" s="26">
        <f t="shared" si="15"/>
        <v>66</v>
      </c>
      <c r="AJ306" s="26">
        <f t="shared" si="15"/>
        <v>28</v>
      </c>
    </row>
    <row r="307" spans="1:36" x14ac:dyDescent="0.2">
      <c r="A307" s="26" t="s">
        <v>121</v>
      </c>
      <c r="C307" s="26">
        <f t="shared" si="11"/>
        <v>80</v>
      </c>
      <c r="D307" s="26">
        <f t="shared" si="15"/>
        <v>107</v>
      </c>
      <c r="E307" s="26">
        <f t="shared" si="15"/>
        <v>76</v>
      </c>
      <c r="F307" s="26">
        <f t="shared" si="15"/>
        <v>95</v>
      </c>
      <c r="G307" s="26">
        <f t="shared" si="15"/>
        <v>46</v>
      </c>
      <c r="H307" s="26">
        <f t="shared" si="15"/>
        <v>109</v>
      </c>
      <c r="I307" s="26">
        <f t="shared" si="15"/>
        <v>82</v>
      </c>
      <c r="J307" s="26">
        <f t="shared" si="15"/>
        <v>80</v>
      </c>
      <c r="K307" s="26">
        <f t="shared" si="15"/>
        <v>114</v>
      </c>
      <c r="L307" s="26">
        <f t="shared" si="15"/>
        <v>72</v>
      </c>
      <c r="M307" s="26">
        <f t="shared" si="15"/>
        <v>109</v>
      </c>
      <c r="N307" s="26">
        <f t="shared" si="15"/>
        <v>141</v>
      </c>
      <c r="O307" s="26">
        <f t="shared" si="15"/>
        <v>112</v>
      </c>
      <c r="P307" s="26">
        <f t="shared" si="15"/>
        <v>90</v>
      </c>
      <c r="Q307" s="26">
        <f t="shared" si="15"/>
        <v>118</v>
      </c>
      <c r="R307" s="26">
        <f t="shared" si="15"/>
        <v>28</v>
      </c>
      <c r="S307" s="26">
        <f t="shared" si="15"/>
        <v>96</v>
      </c>
      <c r="T307" s="26">
        <f t="shared" si="15"/>
        <v>93</v>
      </c>
      <c r="U307" s="26">
        <f t="shared" si="15"/>
        <v>78</v>
      </c>
      <c r="V307" s="26">
        <f t="shared" si="15"/>
        <v>107</v>
      </c>
      <c r="W307" s="26">
        <f t="shared" si="15"/>
        <v>76</v>
      </c>
      <c r="X307" s="26">
        <f t="shared" si="15"/>
        <v>84</v>
      </c>
      <c r="Y307" s="26">
        <f t="shared" si="15"/>
        <v>119</v>
      </c>
      <c r="Z307" s="26">
        <f t="shared" si="15"/>
        <v>130</v>
      </c>
      <c r="AA307" s="26">
        <f t="shared" si="15"/>
        <v>91</v>
      </c>
      <c r="AB307" s="26">
        <f t="shared" si="15"/>
        <v>91</v>
      </c>
      <c r="AC307" s="26">
        <f t="shared" si="15"/>
        <v>95</v>
      </c>
      <c r="AD307" s="26">
        <f t="shared" si="15"/>
        <v>100</v>
      </c>
      <c r="AE307" s="26">
        <f t="shared" si="15"/>
        <v>115</v>
      </c>
      <c r="AF307" s="26">
        <f t="shared" si="15"/>
        <v>80</v>
      </c>
      <c r="AG307" s="26">
        <f t="shared" si="15"/>
        <v>104</v>
      </c>
      <c r="AH307" s="26">
        <f t="shared" si="15"/>
        <v>106</v>
      </c>
      <c r="AI307" s="26">
        <f t="shared" si="15"/>
        <v>99</v>
      </c>
      <c r="AJ307" s="26">
        <f t="shared" si="15"/>
        <v>14</v>
      </c>
    </row>
    <row r="308" spans="1:36" x14ac:dyDescent="0.2">
      <c r="A308" s="26" t="s">
        <v>122</v>
      </c>
      <c r="C308" s="26">
        <f t="shared" si="11"/>
        <v>150</v>
      </c>
      <c r="D308" s="26">
        <f t="shared" si="15"/>
        <v>105</v>
      </c>
      <c r="E308" s="26">
        <f t="shared" si="15"/>
        <v>133</v>
      </c>
      <c r="F308" s="26">
        <f t="shared" si="15"/>
        <v>117</v>
      </c>
      <c r="G308" s="26">
        <f t="shared" si="15"/>
        <v>144</v>
      </c>
      <c r="H308" s="26">
        <f t="shared" si="15"/>
        <v>144</v>
      </c>
      <c r="I308" s="26">
        <f t="shared" si="15"/>
        <v>160</v>
      </c>
      <c r="J308" s="26">
        <f t="shared" si="15"/>
        <v>140</v>
      </c>
      <c r="K308" s="26">
        <f t="shared" si="15"/>
        <v>163</v>
      </c>
      <c r="L308" s="26">
        <f t="shared" si="15"/>
        <v>144</v>
      </c>
      <c r="M308" s="26">
        <f t="shared" si="15"/>
        <v>141</v>
      </c>
      <c r="N308" s="26">
        <f t="shared" si="15"/>
        <v>147</v>
      </c>
      <c r="O308" s="26">
        <f t="shared" si="15"/>
        <v>141</v>
      </c>
      <c r="P308" s="26">
        <f t="shared" si="15"/>
        <v>155</v>
      </c>
      <c r="Q308" s="26">
        <f t="shared" si="15"/>
        <v>153</v>
      </c>
      <c r="R308" s="26">
        <f t="shared" si="15"/>
        <v>169</v>
      </c>
      <c r="S308" s="26">
        <f t="shared" si="15"/>
        <v>142</v>
      </c>
      <c r="T308" s="26">
        <f t="shared" si="15"/>
        <v>166</v>
      </c>
      <c r="U308" s="26">
        <f t="shared" si="15"/>
        <v>144</v>
      </c>
      <c r="V308" s="26">
        <f t="shared" si="15"/>
        <v>177</v>
      </c>
      <c r="W308" s="26">
        <f t="shared" si="15"/>
        <v>154</v>
      </c>
      <c r="X308" s="26">
        <f t="shared" si="15"/>
        <v>142</v>
      </c>
      <c r="Y308" s="26">
        <f t="shared" si="15"/>
        <v>168</v>
      </c>
      <c r="Z308" s="26">
        <f t="shared" si="15"/>
        <v>145</v>
      </c>
      <c r="AA308" s="26">
        <f t="shared" si="15"/>
        <v>134</v>
      </c>
      <c r="AB308" s="26">
        <f t="shared" si="15"/>
        <v>129</v>
      </c>
      <c r="AC308" s="26">
        <f t="shared" si="15"/>
        <v>150</v>
      </c>
      <c r="AD308" s="26">
        <f t="shared" si="15"/>
        <v>149</v>
      </c>
      <c r="AE308" s="26">
        <f t="shared" si="15"/>
        <v>150</v>
      </c>
      <c r="AF308" s="26">
        <f t="shared" si="15"/>
        <v>166</v>
      </c>
      <c r="AG308" s="26">
        <f t="shared" si="15"/>
        <v>135</v>
      </c>
      <c r="AH308" s="26">
        <f t="shared" si="15"/>
        <v>112</v>
      </c>
      <c r="AI308" s="26">
        <f t="shared" si="15"/>
        <v>156</v>
      </c>
      <c r="AJ308" s="26">
        <f t="shared" si="15"/>
        <v>134</v>
      </c>
    </row>
    <row r="309" spans="1:36" x14ac:dyDescent="0.2">
      <c r="A309" s="26" t="s">
        <v>124</v>
      </c>
      <c r="C309" s="26">
        <f t="shared" si="11"/>
        <v>64</v>
      </c>
      <c r="D309" s="26">
        <f t="shared" si="15"/>
        <v>39</v>
      </c>
      <c r="E309" s="26">
        <f t="shared" si="15"/>
        <v>67</v>
      </c>
      <c r="F309" s="26">
        <f t="shared" si="15"/>
        <v>41</v>
      </c>
      <c r="G309" s="26">
        <f t="shared" si="15"/>
        <v>73</v>
      </c>
      <c r="H309" s="26">
        <f t="shared" si="15"/>
        <v>65</v>
      </c>
      <c r="I309" s="26">
        <f t="shared" si="15"/>
        <v>80</v>
      </c>
      <c r="J309" s="26">
        <f t="shared" si="15"/>
        <v>117</v>
      </c>
      <c r="K309" s="26">
        <f t="shared" si="15"/>
        <v>77</v>
      </c>
      <c r="L309" s="26">
        <f t="shared" si="15"/>
        <v>58</v>
      </c>
      <c r="M309" s="26">
        <f t="shared" si="15"/>
        <v>65</v>
      </c>
      <c r="N309" s="26">
        <f t="shared" si="15"/>
        <v>41</v>
      </c>
      <c r="O309" s="26">
        <f t="shared" si="15"/>
        <v>78</v>
      </c>
      <c r="P309" s="26">
        <f t="shared" si="15"/>
        <v>73</v>
      </c>
      <c r="Q309" s="26">
        <f t="shared" si="15"/>
        <v>64</v>
      </c>
      <c r="R309" s="26">
        <f t="shared" si="15"/>
        <v>70</v>
      </c>
      <c r="S309" s="26">
        <f t="shared" si="15"/>
        <v>37</v>
      </c>
      <c r="T309" s="26">
        <f t="shared" si="15"/>
        <v>64</v>
      </c>
      <c r="U309" s="26">
        <f t="shared" si="15"/>
        <v>37</v>
      </c>
      <c r="V309" s="26">
        <f t="shared" si="15"/>
        <v>89</v>
      </c>
      <c r="W309" s="26">
        <f t="shared" si="15"/>
        <v>85</v>
      </c>
      <c r="X309" s="26">
        <f t="shared" si="15"/>
        <v>72</v>
      </c>
      <c r="Y309" s="26">
        <f t="shared" si="15"/>
        <v>74</v>
      </c>
      <c r="Z309" s="26">
        <f t="shared" si="15"/>
        <v>52</v>
      </c>
      <c r="AA309" s="26">
        <f t="shared" si="15"/>
        <v>69</v>
      </c>
      <c r="AB309" s="26">
        <f t="shared" si="15"/>
        <v>23</v>
      </c>
      <c r="AC309" s="26">
        <f t="shared" si="15"/>
        <v>36</v>
      </c>
      <c r="AD309" s="26">
        <f t="shared" si="15"/>
        <v>76</v>
      </c>
      <c r="AE309" s="26">
        <f t="shared" si="15"/>
        <v>63</v>
      </c>
      <c r="AF309" s="26">
        <f t="shared" si="15"/>
        <v>68</v>
      </c>
      <c r="AG309" s="26">
        <f t="shared" si="15"/>
        <v>40</v>
      </c>
      <c r="AH309" s="26">
        <f t="shared" si="15"/>
        <v>28</v>
      </c>
      <c r="AI309" s="26">
        <f t="shared" si="15"/>
        <v>57</v>
      </c>
      <c r="AJ309" s="26">
        <f t="shared" si="15"/>
        <v>76</v>
      </c>
    </row>
    <row r="310" spans="1:36" x14ac:dyDescent="0.2">
      <c r="A310" s="26" t="s">
        <v>123</v>
      </c>
      <c r="C310" s="26">
        <f t="shared" si="11"/>
        <v>56</v>
      </c>
      <c r="D310" s="26">
        <f t="shared" si="15"/>
        <v>104</v>
      </c>
      <c r="E310" s="26">
        <f t="shared" si="15"/>
        <v>66</v>
      </c>
      <c r="F310" s="26">
        <f t="shared" si="15"/>
        <v>113</v>
      </c>
      <c r="G310" s="26">
        <f t="shared" si="15"/>
        <v>29</v>
      </c>
      <c r="H310" s="26">
        <f t="shared" si="15"/>
        <v>90</v>
      </c>
      <c r="I310" s="26">
        <f t="shared" si="15"/>
        <v>49</v>
      </c>
      <c r="J310" s="26">
        <f t="shared" si="15"/>
        <v>72</v>
      </c>
      <c r="K310" s="26">
        <f t="shared" si="15"/>
        <v>92</v>
      </c>
      <c r="L310" s="26">
        <f t="shared" si="15"/>
        <v>28</v>
      </c>
      <c r="M310" s="26">
        <f t="shared" si="15"/>
        <v>64</v>
      </c>
      <c r="N310" s="26">
        <f t="shared" si="15"/>
        <v>106</v>
      </c>
      <c r="O310" s="26">
        <f t="shared" si="15"/>
        <v>106</v>
      </c>
      <c r="P310" s="26">
        <f t="shared" si="15"/>
        <v>41</v>
      </c>
      <c r="Q310" s="26">
        <f t="shared" si="15"/>
        <v>67</v>
      </c>
      <c r="R310" s="26">
        <f t="shared" si="15"/>
        <v>75</v>
      </c>
      <c r="S310" s="26">
        <f t="shared" si="15"/>
        <v>80</v>
      </c>
      <c r="T310" s="26">
        <f t="shared" si="15"/>
        <v>57</v>
      </c>
      <c r="U310" s="26">
        <f t="shared" si="15"/>
        <v>40</v>
      </c>
      <c r="V310" s="26">
        <f t="shared" si="15"/>
        <v>81</v>
      </c>
      <c r="W310" s="26">
        <f t="shared" si="15"/>
        <v>12</v>
      </c>
      <c r="X310" s="26">
        <f t="shared" si="15"/>
        <v>48</v>
      </c>
      <c r="Y310" s="26">
        <f t="shared" si="15"/>
        <v>93</v>
      </c>
      <c r="Z310" s="26">
        <f t="shared" si="15"/>
        <v>116</v>
      </c>
      <c r="AA310" s="26">
        <f t="shared" si="15"/>
        <v>61</v>
      </c>
      <c r="AB310" s="26">
        <f t="shared" si="15"/>
        <v>105</v>
      </c>
      <c r="AC310" s="26">
        <f t="shared" si="15"/>
        <v>113</v>
      </c>
      <c r="AD310" s="26">
        <f t="shared" si="15"/>
        <v>39</v>
      </c>
      <c r="AE310" s="26">
        <f t="shared" si="15"/>
        <v>94</v>
      </c>
      <c r="AF310" s="26">
        <f t="shared" si="15"/>
        <v>77</v>
      </c>
      <c r="AG310" s="26">
        <f t="shared" si="15"/>
        <v>87</v>
      </c>
      <c r="AH310" s="26">
        <f t="shared" si="15"/>
        <v>84</v>
      </c>
      <c r="AI310" s="26">
        <f t="shared" si="15"/>
        <v>73</v>
      </c>
      <c r="AJ310" s="26">
        <f t="shared" si="15"/>
        <v>12</v>
      </c>
    </row>
    <row r="311" spans="1:36" x14ac:dyDescent="0.2">
      <c r="A311" s="26" t="s">
        <v>125</v>
      </c>
      <c r="C311" s="26">
        <f t="shared" si="11"/>
        <v>116</v>
      </c>
      <c r="D311" s="26">
        <f t="shared" si="15"/>
        <v>79</v>
      </c>
      <c r="E311" s="26">
        <f t="shared" si="15"/>
        <v>145</v>
      </c>
      <c r="F311" s="26">
        <f t="shared" si="15"/>
        <v>75</v>
      </c>
      <c r="G311" s="26">
        <f t="shared" si="15"/>
        <v>120</v>
      </c>
      <c r="H311" s="26">
        <f t="shared" si="15"/>
        <v>120</v>
      </c>
      <c r="I311" s="26">
        <f t="shared" si="15"/>
        <v>142</v>
      </c>
      <c r="J311" s="26">
        <f t="shared" si="15"/>
        <v>117</v>
      </c>
      <c r="K311" s="26">
        <f t="shared" si="15"/>
        <v>83</v>
      </c>
      <c r="L311" s="26">
        <f t="shared" si="15"/>
        <v>134</v>
      </c>
      <c r="M311" s="26">
        <f t="shared" si="15"/>
        <v>103</v>
      </c>
      <c r="N311" s="26">
        <f t="shared" si="15"/>
        <v>96</v>
      </c>
      <c r="O311" s="26">
        <f t="shared" si="15"/>
        <v>105</v>
      </c>
      <c r="P311" s="26">
        <f t="shared" si="15"/>
        <v>140</v>
      </c>
      <c r="Q311" s="26">
        <f t="shared" si="15"/>
        <v>115</v>
      </c>
      <c r="R311" s="26">
        <f t="shared" si="15"/>
        <v>114</v>
      </c>
      <c r="S311" s="26">
        <f t="shared" si="15"/>
        <v>94</v>
      </c>
      <c r="T311" s="26">
        <f t="shared" si="15"/>
        <v>100</v>
      </c>
      <c r="U311" s="26">
        <f t="shared" si="15"/>
        <v>102</v>
      </c>
      <c r="V311" s="26">
        <f t="shared" si="15"/>
        <v>141</v>
      </c>
      <c r="W311" s="26">
        <f t="shared" si="15"/>
        <v>143</v>
      </c>
      <c r="X311" s="26">
        <f t="shared" si="15"/>
        <v>117</v>
      </c>
      <c r="Y311" s="26">
        <f t="shared" si="15"/>
        <v>95</v>
      </c>
      <c r="Z311" s="26">
        <f t="shared" si="15"/>
        <v>100</v>
      </c>
      <c r="AA311" s="26">
        <f t="shared" si="15"/>
        <v>86</v>
      </c>
      <c r="AB311" s="26">
        <f t="shared" si="15"/>
        <v>93</v>
      </c>
      <c r="AC311" s="26">
        <f t="shared" si="15"/>
        <v>138</v>
      </c>
      <c r="AD311" s="26">
        <f t="shared" si="15"/>
        <v>134</v>
      </c>
      <c r="AE311" s="26">
        <f t="shared" si="15"/>
        <v>82</v>
      </c>
      <c r="AF311" s="26">
        <f t="shared" si="15"/>
        <v>109</v>
      </c>
      <c r="AG311" s="26">
        <f t="shared" si="15"/>
        <v>152</v>
      </c>
      <c r="AH311" s="26">
        <f t="shared" si="15"/>
        <v>108</v>
      </c>
      <c r="AI311" s="26">
        <f t="shared" si="15"/>
        <v>126</v>
      </c>
      <c r="AJ311" s="26">
        <f t="shared" si="15"/>
        <v>145</v>
      </c>
    </row>
    <row r="312" spans="1:36" x14ac:dyDescent="0.2">
      <c r="A312" s="26" t="s">
        <v>126</v>
      </c>
      <c r="C312" s="26">
        <f t="shared" si="11"/>
        <v>111</v>
      </c>
      <c r="D312" s="26">
        <f t="shared" si="15"/>
        <v>125</v>
      </c>
      <c r="E312" s="26">
        <f t="shared" si="15"/>
        <v>95</v>
      </c>
      <c r="F312" s="26">
        <f t="shared" si="15"/>
        <v>111</v>
      </c>
      <c r="G312" s="26">
        <f t="shared" si="15"/>
        <v>82</v>
      </c>
      <c r="H312" s="26">
        <f t="shared" si="15"/>
        <v>101</v>
      </c>
      <c r="I312" s="26">
        <f t="shared" si="15"/>
        <v>118</v>
      </c>
      <c r="J312" s="26">
        <f t="shared" si="15"/>
        <v>117</v>
      </c>
      <c r="K312" s="26">
        <f t="shared" si="15"/>
        <v>109</v>
      </c>
      <c r="L312" s="26">
        <f t="shared" si="15"/>
        <v>86</v>
      </c>
      <c r="M312" s="26">
        <f t="shared" si="15"/>
        <v>114</v>
      </c>
      <c r="N312" s="26">
        <f t="shared" si="15"/>
        <v>126</v>
      </c>
      <c r="O312" s="26">
        <f t="shared" si="15"/>
        <v>128</v>
      </c>
      <c r="P312" s="26">
        <f t="shared" si="15"/>
        <v>99</v>
      </c>
      <c r="Q312" s="26">
        <f t="shared" si="15"/>
        <v>137</v>
      </c>
      <c r="R312" s="26">
        <f t="shared" si="15"/>
        <v>90</v>
      </c>
      <c r="S312" s="26">
        <f t="shared" si="15"/>
        <v>113</v>
      </c>
      <c r="T312" s="26">
        <f t="shared" si="15"/>
        <v>98</v>
      </c>
      <c r="U312" s="26">
        <f t="shared" si="15"/>
        <v>91</v>
      </c>
      <c r="V312" s="26">
        <f t="shared" si="15"/>
        <v>114</v>
      </c>
      <c r="W312" s="26">
        <f t="shared" si="15"/>
        <v>82</v>
      </c>
      <c r="X312" s="26">
        <f t="shared" si="15"/>
        <v>83</v>
      </c>
      <c r="Y312" s="26">
        <f t="shared" si="15"/>
        <v>117</v>
      </c>
      <c r="Z312" s="26">
        <f t="shared" si="15"/>
        <v>128</v>
      </c>
      <c r="AA312" s="26">
        <f t="shared" si="15"/>
        <v>103</v>
      </c>
      <c r="AB312" s="26">
        <f t="shared" si="15"/>
        <v>126</v>
      </c>
      <c r="AC312" s="26">
        <f t="shared" si="15"/>
        <v>114</v>
      </c>
      <c r="AD312" s="26">
        <f t="shared" si="15"/>
        <v>94</v>
      </c>
      <c r="AE312" s="26">
        <f t="shared" si="15"/>
        <v>137</v>
      </c>
      <c r="AF312" s="26">
        <f t="shared" si="15"/>
        <v>79</v>
      </c>
      <c r="AG312" s="26">
        <f t="shared" si="15"/>
        <v>121</v>
      </c>
      <c r="AH312" s="26">
        <f t="shared" si="15"/>
        <v>120</v>
      </c>
      <c r="AI312" s="26">
        <f t="shared" si="15"/>
        <v>95</v>
      </c>
      <c r="AJ312" s="26">
        <f t="shared" si="15"/>
        <v>90</v>
      </c>
    </row>
    <row r="313" spans="1:36" x14ac:dyDescent="0.2">
      <c r="A313" s="26" t="s">
        <v>127</v>
      </c>
      <c r="C313" s="26">
        <f t="shared" si="11"/>
        <v>23</v>
      </c>
      <c r="D313" s="26">
        <f t="shared" si="15"/>
        <v>4</v>
      </c>
      <c r="E313" s="26">
        <f t="shared" si="15"/>
        <v>38</v>
      </c>
      <c r="F313" s="26">
        <f t="shared" si="15"/>
        <v>9</v>
      </c>
      <c r="G313" s="26">
        <f t="shared" si="15"/>
        <v>31</v>
      </c>
      <c r="H313" s="26">
        <f t="shared" si="15"/>
        <v>24</v>
      </c>
      <c r="I313" s="26">
        <f t="shared" si="15"/>
        <v>72</v>
      </c>
      <c r="J313" s="26">
        <f t="shared" si="15"/>
        <v>37</v>
      </c>
      <c r="K313" s="26">
        <f t="shared" si="15"/>
        <v>31</v>
      </c>
      <c r="L313" s="26">
        <f t="shared" si="15"/>
        <v>26</v>
      </c>
      <c r="M313" s="26">
        <f t="shared" si="15"/>
        <v>25</v>
      </c>
      <c r="N313" s="26">
        <f t="shared" si="15"/>
        <v>8</v>
      </c>
      <c r="O313" s="26">
        <f t="shared" si="15"/>
        <v>41</v>
      </c>
      <c r="P313" s="26">
        <f t="shared" ref="D313:AJ321" si="16">RANK(P109,P$8:P$194)</f>
        <v>52</v>
      </c>
      <c r="Q313" s="26">
        <f t="shared" si="16"/>
        <v>31</v>
      </c>
      <c r="R313" s="26">
        <f t="shared" si="16"/>
        <v>32</v>
      </c>
      <c r="S313" s="26">
        <f t="shared" si="16"/>
        <v>4</v>
      </c>
      <c r="T313" s="26">
        <f t="shared" si="16"/>
        <v>18</v>
      </c>
      <c r="U313" s="26">
        <f t="shared" si="16"/>
        <v>18</v>
      </c>
      <c r="V313" s="26">
        <f t="shared" si="16"/>
        <v>63</v>
      </c>
      <c r="W313" s="26">
        <f t="shared" si="16"/>
        <v>63</v>
      </c>
      <c r="X313" s="26">
        <f t="shared" si="16"/>
        <v>28</v>
      </c>
      <c r="Y313" s="26">
        <f t="shared" si="16"/>
        <v>44</v>
      </c>
      <c r="Z313" s="26">
        <f t="shared" si="16"/>
        <v>17</v>
      </c>
      <c r="AA313" s="26">
        <f t="shared" si="16"/>
        <v>30</v>
      </c>
      <c r="AB313" s="26">
        <f t="shared" si="16"/>
        <v>4</v>
      </c>
      <c r="AC313" s="26">
        <f t="shared" si="16"/>
        <v>7</v>
      </c>
      <c r="AD313" s="26">
        <f t="shared" si="16"/>
        <v>51</v>
      </c>
      <c r="AE313" s="26">
        <f t="shared" si="16"/>
        <v>32</v>
      </c>
      <c r="AF313" s="26">
        <f t="shared" si="16"/>
        <v>33</v>
      </c>
      <c r="AG313" s="26">
        <f t="shared" si="16"/>
        <v>19</v>
      </c>
      <c r="AH313" s="26">
        <f t="shared" si="16"/>
        <v>6</v>
      </c>
      <c r="AI313" s="26">
        <f t="shared" si="16"/>
        <v>42</v>
      </c>
      <c r="AJ313" s="26">
        <f t="shared" si="16"/>
        <v>60</v>
      </c>
    </row>
    <row r="314" spans="1:36" x14ac:dyDescent="0.2">
      <c r="A314" s="26" t="s">
        <v>128</v>
      </c>
      <c r="C314" s="26">
        <f t="shared" si="11"/>
        <v>148</v>
      </c>
      <c r="D314" s="26">
        <f t="shared" si="16"/>
        <v>173</v>
      </c>
      <c r="E314" s="26">
        <f t="shared" si="16"/>
        <v>162</v>
      </c>
      <c r="F314" s="26">
        <f t="shared" si="16"/>
        <v>165</v>
      </c>
      <c r="G314" s="26">
        <f t="shared" si="16"/>
        <v>162</v>
      </c>
      <c r="H314" s="26">
        <f t="shared" si="16"/>
        <v>157</v>
      </c>
      <c r="I314" s="26">
        <f t="shared" si="16"/>
        <v>99</v>
      </c>
      <c r="J314" s="26">
        <f t="shared" si="16"/>
        <v>117</v>
      </c>
      <c r="K314" s="26">
        <f t="shared" si="16"/>
        <v>159</v>
      </c>
      <c r="L314" s="26">
        <f t="shared" si="16"/>
        <v>156</v>
      </c>
      <c r="M314" s="26">
        <f t="shared" si="16"/>
        <v>151</v>
      </c>
      <c r="N314" s="26">
        <f t="shared" si="16"/>
        <v>158</v>
      </c>
      <c r="O314" s="26">
        <f t="shared" si="16"/>
        <v>137</v>
      </c>
      <c r="P314" s="26">
        <f t="shared" si="16"/>
        <v>126</v>
      </c>
      <c r="Q314" s="26">
        <f t="shared" si="16"/>
        <v>157</v>
      </c>
      <c r="R314" s="26">
        <f t="shared" si="16"/>
        <v>141</v>
      </c>
      <c r="S314" s="26">
        <f t="shared" si="16"/>
        <v>170</v>
      </c>
      <c r="T314" s="26">
        <f t="shared" si="16"/>
        <v>147</v>
      </c>
      <c r="U314" s="26">
        <f t="shared" si="16"/>
        <v>150</v>
      </c>
      <c r="V314" s="26">
        <f t="shared" si="16"/>
        <v>117</v>
      </c>
      <c r="W314" s="26">
        <f t="shared" si="16"/>
        <v>110</v>
      </c>
      <c r="X314" s="26">
        <f t="shared" si="16"/>
        <v>127</v>
      </c>
      <c r="Y314" s="26">
        <f t="shared" si="16"/>
        <v>148</v>
      </c>
      <c r="Z314" s="26">
        <f t="shared" si="16"/>
        <v>138</v>
      </c>
      <c r="AA314" s="26">
        <f t="shared" si="16"/>
        <v>150</v>
      </c>
      <c r="AB314" s="26">
        <f t="shared" si="16"/>
        <v>165</v>
      </c>
      <c r="AC314" s="26">
        <f t="shared" si="16"/>
        <v>172</v>
      </c>
      <c r="AD314" s="26">
        <f t="shared" si="16"/>
        <v>144</v>
      </c>
      <c r="AE314" s="26">
        <f t="shared" si="16"/>
        <v>149</v>
      </c>
      <c r="AF314" s="26">
        <f t="shared" si="16"/>
        <v>178</v>
      </c>
      <c r="AG314" s="26">
        <f t="shared" si="16"/>
        <v>120</v>
      </c>
      <c r="AH314" s="26">
        <f t="shared" si="16"/>
        <v>169</v>
      </c>
      <c r="AI314" s="26">
        <f t="shared" si="16"/>
        <v>126</v>
      </c>
      <c r="AJ314" s="26">
        <f t="shared" si="16"/>
        <v>131</v>
      </c>
    </row>
    <row r="315" spans="1:36" x14ac:dyDescent="0.2">
      <c r="A315" s="26" t="s">
        <v>129</v>
      </c>
      <c r="C315" s="26">
        <f t="shared" si="11"/>
        <v>156</v>
      </c>
      <c r="D315" s="26">
        <f t="shared" si="16"/>
        <v>162</v>
      </c>
      <c r="E315" s="26">
        <f t="shared" si="16"/>
        <v>139</v>
      </c>
      <c r="F315" s="26">
        <f t="shared" si="16"/>
        <v>172</v>
      </c>
      <c r="G315" s="26">
        <f t="shared" si="16"/>
        <v>166</v>
      </c>
      <c r="H315" s="26">
        <f t="shared" si="16"/>
        <v>157</v>
      </c>
      <c r="I315" s="26">
        <f t="shared" si="16"/>
        <v>159</v>
      </c>
      <c r="J315" s="26">
        <f t="shared" si="16"/>
        <v>140</v>
      </c>
      <c r="K315" s="26">
        <f t="shared" si="16"/>
        <v>153</v>
      </c>
      <c r="L315" s="26">
        <f t="shared" si="16"/>
        <v>152</v>
      </c>
      <c r="M315" s="26">
        <f t="shared" si="16"/>
        <v>163</v>
      </c>
      <c r="N315" s="26">
        <f t="shared" si="16"/>
        <v>147</v>
      </c>
      <c r="O315" s="26">
        <f t="shared" si="16"/>
        <v>181</v>
      </c>
      <c r="P315" s="26">
        <f t="shared" si="16"/>
        <v>153</v>
      </c>
      <c r="Q315" s="26">
        <f t="shared" si="16"/>
        <v>157</v>
      </c>
      <c r="R315" s="26">
        <f t="shared" si="16"/>
        <v>155</v>
      </c>
      <c r="S315" s="26">
        <f t="shared" si="16"/>
        <v>160</v>
      </c>
      <c r="T315" s="26">
        <f t="shared" si="16"/>
        <v>141</v>
      </c>
      <c r="U315" s="26">
        <f t="shared" si="16"/>
        <v>144</v>
      </c>
      <c r="V315" s="26">
        <f t="shared" si="16"/>
        <v>135</v>
      </c>
      <c r="W315" s="26">
        <f t="shared" si="16"/>
        <v>152</v>
      </c>
      <c r="X315" s="26">
        <f t="shared" si="16"/>
        <v>111</v>
      </c>
      <c r="Y315" s="26">
        <f t="shared" si="16"/>
        <v>176</v>
      </c>
      <c r="Z315" s="26">
        <f t="shared" si="16"/>
        <v>165</v>
      </c>
      <c r="AA315" s="26">
        <f t="shared" si="16"/>
        <v>148</v>
      </c>
      <c r="AB315" s="26">
        <f t="shared" si="16"/>
        <v>150</v>
      </c>
      <c r="AC315" s="26">
        <f t="shared" si="16"/>
        <v>122</v>
      </c>
      <c r="AD315" s="26">
        <f t="shared" si="16"/>
        <v>159</v>
      </c>
      <c r="AE315" s="26">
        <f t="shared" si="16"/>
        <v>117</v>
      </c>
      <c r="AF315" s="26">
        <f t="shared" si="16"/>
        <v>144</v>
      </c>
      <c r="AG315" s="26">
        <f t="shared" si="16"/>
        <v>142</v>
      </c>
      <c r="AH315" s="26">
        <f t="shared" si="16"/>
        <v>169</v>
      </c>
      <c r="AI315" s="26">
        <f t="shared" si="16"/>
        <v>159</v>
      </c>
      <c r="AJ315" s="26">
        <f t="shared" si="16"/>
        <v>160</v>
      </c>
    </row>
    <row r="316" spans="1:36" x14ac:dyDescent="0.2">
      <c r="A316" s="26" t="s">
        <v>196</v>
      </c>
      <c r="C316" s="26">
        <f t="shared" si="11"/>
        <v>121</v>
      </c>
      <c r="D316" s="26">
        <f t="shared" si="16"/>
        <v>120</v>
      </c>
      <c r="E316" s="26">
        <f t="shared" si="16"/>
        <v>97</v>
      </c>
      <c r="F316" s="26">
        <f t="shared" si="16"/>
        <v>123</v>
      </c>
      <c r="G316" s="26">
        <f t="shared" si="16"/>
        <v>122</v>
      </c>
      <c r="H316" s="26">
        <f t="shared" si="16"/>
        <v>109</v>
      </c>
      <c r="I316" s="26">
        <f t="shared" si="16"/>
        <v>106</v>
      </c>
      <c r="J316" s="26">
        <f t="shared" si="16"/>
        <v>91</v>
      </c>
      <c r="K316" s="26">
        <f t="shared" si="16"/>
        <v>124</v>
      </c>
      <c r="L316" s="26">
        <f t="shared" si="16"/>
        <v>97</v>
      </c>
      <c r="M316" s="26">
        <f t="shared" si="16"/>
        <v>102</v>
      </c>
      <c r="N316" s="26">
        <f t="shared" si="16"/>
        <v>120</v>
      </c>
      <c r="O316" s="26">
        <f t="shared" si="16"/>
        <v>132</v>
      </c>
      <c r="P316" s="26">
        <f t="shared" si="16"/>
        <v>100</v>
      </c>
      <c r="Q316" s="26">
        <f t="shared" si="16"/>
        <v>111</v>
      </c>
      <c r="R316" s="26">
        <f t="shared" si="16"/>
        <v>116</v>
      </c>
      <c r="S316" s="26">
        <f t="shared" si="16"/>
        <v>108</v>
      </c>
      <c r="T316" s="26">
        <f t="shared" si="16"/>
        <v>114</v>
      </c>
      <c r="U316" s="26">
        <f t="shared" si="16"/>
        <v>120</v>
      </c>
      <c r="V316" s="26">
        <f t="shared" si="16"/>
        <v>123</v>
      </c>
      <c r="W316" s="26">
        <f t="shared" si="16"/>
        <v>109</v>
      </c>
      <c r="X316" s="26">
        <f t="shared" si="16"/>
        <v>129</v>
      </c>
      <c r="Y316" s="26">
        <f t="shared" si="16"/>
        <v>131</v>
      </c>
      <c r="Z316" s="26">
        <f t="shared" si="16"/>
        <v>124</v>
      </c>
      <c r="AA316" s="26">
        <f t="shared" si="16"/>
        <v>116</v>
      </c>
      <c r="AB316" s="26">
        <f t="shared" si="16"/>
        <v>135</v>
      </c>
      <c r="AC316" s="26">
        <f t="shared" si="16"/>
        <v>147</v>
      </c>
      <c r="AD316" s="26">
        <f t="shared" si="16"/>
        <v>104</v>
      </c>
      <c r="AE316" s="26">
        <f t="shared" si="16"/>
        <v>123</v>
      </c>
      <c r="AF316" s="26">
        <f t="shared" si="16"/>
        <v>97</v>
      </c>
      <c r="AG316" s="26">
        <f t="shared" si="16"/>
        <v>140</v>
      </c>
      <c r="AH316" s="26">
        <f t="shared" si="16"/>
        <v>124</v>
      </c>
      <c r="AI316" s="26">
        <f t="shared" si="16"/>
        <v>93</v>
      </c>
      <c r="AJ316" s="26">
        <f t="shared" si="16"/>
        <v>117</v>
      </c>
    </row>
    <row r="317" spans="1:36" x14ac:dyDescent="0.2">
      <c r="A317" s="26" t="s">
        <v>130</v>
      </c>
      <c r="C317" s="26">
        <f t="shared" si="11"/>
        <v>158</v>
      </c>
      <c r="D317" s="26">
        <f t="shared" si="16"/>
        <v>153</v>
      </c>
      <c r="E317" s="26">
        <f t="shared" si="16"/>
        <v>150</v>
      </c>
      <c r="F317" s="26">
        <f t="shared" si="16"/>
        <v>159</v>
      </c>
      <c r="G317" s="26">
        <f t="shared" si="16"/>
        <v>129</v>
      </c>
      <c r="H317" s="26">
        <f t="shared" si="16"/>
        <v>157</v>
      </c>
      <c r="I317" s="26">
        <f t="shared" si="16"/>
        <v>167</v>
      </c>
      <c r="J317" s="26">
        <f t="shared" si="16"/>
        <v>140</v>
      </c>
      <c r="K317" s="26">
        <f t="shared" si="16"/>
        <v>134</v>
      </c>
      <c r="L317" s="26">
        <f t="shared" si="16"/>
        <v>147</v>
      </c>
      <c r="M317" s="26">
        <f t="shared" si="16"/>
        <v>153</v>
      </c>
      <c r="N317" s="26">
        <f t="shared" si="16"/>
        <v>174</v>
      </c>
      <c r="O317" s="26">
        <f t="shared" si="16"/>
        <v>165</v>
      </c>
      <c r="P317" s="26">
        <f t="shared" si="16"/>
        <v>146</v>
      </c>
      <c r="Q317" s="26">
        <f t="shared" si="16"/>
        <v>165</v>
      </c>
      <c r="R317" s="26">
        <f t="shared" si="16"/>
        <v>98</v>
      </c>
      <c r="S317" s="26">
        <f t="shared" si="16"/>
        <v>142</v>
      </c>
      <c r="T317" s="26">
        <f t="shared" si="16"/>
        <v>139</v>
      </c>
      <c r="U317" s="26">
        <f t="shared" si="16"/>
        <v>149</v>
      </c>
      <c r="V317" s="26">
        <f t="shared" si="16"/>
        <v>171</v>
      </c>
      <c r="W317" s="26">
        <f t="shared" si="16"/>
        <v>156</v>
      </c>
      <c r="X317" s="26">
        <f t="shared" si="16"/>
        <v>158</v>
      </c>
      <c r="Y317" s="26">
        <f t="shared" si="16"/>
        <v>166</v>
      </c>
      <c r="Z317" s="26">
        <f t="shared" si="16"/>
        <v>165</v>
      </c>
      <c r="AA317" s="26">
        <f t="shared" si="16"/>
        <v>144</v>
      </c>
      <c r="AB317" s="26">
        <f t="shared" si="16"/>
        <v>151</v>
      </c>
      <c r="AC317" s="26">
        <f t="shared" si="16"/>
        <v>105</v>
      </c>
      <c r="AD317" s="26">
        <f t="shared" si="16"/>
        <v>163</v>
      </c>
      <c r="AE317" s="26">
        <f t="shared" si="16"/>
        <v>180</v>
      </c>
      <c r="AF317" s="26">
        <f t="shared" si="16"/>
        <v>148</v>
      </c>
      <c r="AG317" s="26">
        <f t="shared" si="16"/>
        <v>157</v>
      </c>
      <c r="AH317" s="26">
        <f t="shared" si="16"/>
        <v>176</v>
      </c>
      <c r="AI317" s="26">
        <f t="shared" si="16"/>
        <v>157</v>
      </c>
      <c r="AJ317" s="26">
        <f t="shared" si="16"/>
        <v>143</v>
      </c>
    </row>
    <row r="318" spans="1:36" x14ac:dyDescent="0.2">
      <c r="A318" s="26" t="s">
        <v>131</v>
      </c>
      <c r="C318" s="26">
        <f t="shared" si="11"/>
        <v>100</v>
      </c>
      <c r="D318" s="26">
        <f t="shared" si="16"/>
        <v>88</v>
      </c>
      <c r="E318" s="26">
        <f t="shared" si="16"/>
        <v>89</v>
      </c>
      <c r="F318" s="26">
        <f t="shared" si="16"/>
        <v>82</v>
      </c>
      <c r="G318" s="26">
        <f t="shared" si="16"/>
        <v>90</v>
      </c>
      <c r="H318" s="26">
        <f t="shared" si="16"/>
        <v>96</v>
      </c>
      <c r="I318" s="26">
        <f t="shared" si="16"/>
        <v>125</v>
      </c>
      <c r="J318" s="26">
        <f t="shared" si="16"/>
        <v>91</v>
      </c>
      <c r="K318" s="26">
        <f t="shared" si="16"/>
        <v>69</v>
      </c>
      <c r="L318" s="26">
        <f t="shared" si="16"/>
        <v>93</v>
      </c>
      <c r="M318" s="26">
        <f t="shared" si="16"/>
        <v>101</v>
      </c>
      <c r="N318" s="26">
        <f t="shared" si="16"/>
        <v>118</v>
      </c>
      <c r="O318" s="26">
        <f t="shared" si="16"/>
        <v>120</v>
      </c>
      <c r="P318" s="26">
        <f t="shared" si="16"/>
        <v>125</v>
      </c>
      <c r="Q318" s="26">
        <f t="shared" si="16"/>
        <v>122</v>
      </c>
      <c r="R318" s="26">
        <f t="shared" si="16"/>
        <v>44</v>
      </c>
      <c r="S318" s="26">
        <f t="shared" si="16"/>
        <v>78</v>
      </c>
      <c r="T318" s="26">
        <f t="shared" si="16"/>
        <v>55</v>
      </c>
      <c r="U318" s="26">
        <f t="shared" si="16"/>
        <v>93</v>
      </c>
      <c r="V318" s="26">
        <f t="shared" si="16"/>
        <v>133</v>
      </c>
      <c r="W318" s="26">
        <f t="shared" si="16"/>
        <v>129</v>
      </c>
      <c r="X318" s="26">
        <f t="shared" si="16"/>
        <v>97</v>
      </c>
      <c r="Y318" s="26">
        <f t="shared" si="16"/>
        <v>88</v>
      </c>
      <c r="Z318" s="26">
        <f t="shared" si="16"/>
        <v>91</v>
      </c>
      <c r="AA318" s="26">
        <f t="shared" si="16"/>
        <v>70</v>
      </c>
      <c r="AB318" s="26">
        <f t="shared" si="16"/>
        <v>86</v>
      </c>
      <c r="AC318" s="26">
        <f t="shared" si="16"/>
        <v>54</v>
      </c>
      <c r="AD318" s="26">
        <f t="shared" si="16"/>
        <v>96</v>
      </c>
      <c r="AE318" s="26">
        <f t="shared" si="16"/>
        <v>126</v>
      </c>
      <c r="AF318" s="26">
        <f t="shared" si="16"/>
        <v>63</v>
      </c>
      <c r="AG318" s="26">
        <f t="shared" si="16"/>
        <v>129</v>
      </c>
      <c r="AH318" s="26">
        <f t="shared" si="16"/>
        <v>111</v>
      </c>
      <c r="AI318" s="26">
        <f t="shared" si="16"/>
        <v>78</v>
      </c>
      <c r="AJ318" s="26">
        <f t="shared" si="16"/>
        <v>124</v>
      </c>
    </row>
    <row r="319" spans="1:36" x14ac:dyDescent="0.2">
      <c r="A319" s="26" t="s">
        <v>132</v>
      </c>
      <c r="C319" s="26">
        <f t="shared" si="11"/>
        <v>38</v>
      </c>
      <c r="D319" s="26">
        <f t="shared" si="16"/>
        <v>42</v>
      </c>
      <c r="E319" s="26">
        <f t="shared" si="16"/>
        <v>32</v>
      </c>
      <c r="F319" s="26">
        <f t="shared" si="16"/>
        <v>34</v>
      </c>
      <c r="G319" s="26">
        <f t="shared" si="16"/>
        <v>42</v>
      </c>
      <c r="H319" s="26">
        <f t="shared" si="16"/>
        <v>32</v>
      </c>
      <c r="I319" s="26">
        <f t="shared" si="16"/>
        <v>22</v>
      </c>
      <c r="J319" s="26">
        <f t="shared" si="16"/>
        <v>15</v>
      </c>
      <c r="K319" s="26">
        <f t="shared" si="16"/>
        <v>37</v>
      </c>
      <c r="L319" s="26">
        <f t="shared" si="16"/>
        <v>35</v>
      </c>
      <c r="M319" s="26">
        <f t="shared" si="16"/>
        <v>41</v>
      </c>
      <c r="N319" s="26">
        <f t="shared" si="16"/>
        <v>35</v>
      </c>
      <c r="O319" s="26">
        <f t="shared" si="16"/>
        <v>59</v>
      </c>
      <c r="P319" s="26">
        <f t="shared" si="16"/>
        <v>31</v>
      </c>
      <c r="Q319" s="26">
        <f t="shared" si="16"/>
        <v>50</v>
      </c>
      <c r="R319" s="26">
        <f t="shared" si="16"/>
        <v>29</v>
      </c>
      <c r="S319" s="26">
        <f t="shared" si="16"/>
        <v>24</v>
      </c>
      <c r="T319" s="26">
        <f t="shared" si="16"/>
        <v>30</v>
      </c>
      <c r="U319" s="26">
        <f t="shared" si="16"/>
        <v>35</v>
      </c>
      <c r="V319" s="26">
        <f t="shared" si="16"/>
        <v>31</v>
      </c>
      <c r="W319" s="26">
        <f t="shared" si="16"/>
        <v>31</v>
      </c>
      <c r="X319" s="26">
        <f t="shared" si="16"/>
        <v>25</v>
      </c>
      <c r="Y319" s="26">
        <f t="shared" si="16"/>
        <v>46</v>
      </c>
      <c r="Z319" s="26">
        <f t="shared" si="16"/>
        <v>40</v>
      </c>
      <c r="AA319" s="26">
        <f t="shared" si="16"/>
        <v>34</v>
      </c>
      <c r="AB319" s="26">
        <f t="shared" si="16"/>
        <v>36</v>
      </c>
      <c r="AC319" s="26">
        <f t="shared" si="16"/>
        <v>25</v>
      </c>
      <c r="AD319" s="26">
        <f t="shared" si="16"/>
        <v>28</v>
      </c>
      <c r="AE319" s="26">
        <f t="shared" si="16"/>
        <v>30</v>
      </c>
      <c r="AF319" s="26">
        <f t="shared" si="16"/>
        <v>26</v>
      </c>
      <c r="AG319" s="26">
        <f t="shared" si="16"/>
        <v>23</v>
      </c>
      <c r="AH319" s="26">
        <f t="shared" si="16"/>
        <v>49</v>
      </c>
      <c r="AI319" s="26">
        <f t="shared" si="16"/>
        <v>34</v>
      </c>
      <c r="AJ319" s="26">
        <f t="shared" si="16"/>
        <v>26</v>
      </c>
    </row>
    <row r="320" spans="1:36" x14ac:dyDescent="0.2">
      <c r="A320" s="26" t="s">
        <v>133</v>
      </c>
      <c r="C320" s="26">
        <f t="shared" si="11"/>
        <v>176</v>
      </c>
      <c r="D320" s="26">
        <f t="shared" si="16"/>
        <v>153</v>
      </c>
      <c r="E320" s="26">
        <f t="shared" si="16"/>
        <v>180</v>
      </c>
      <c r="F320" s="26">
        <f t="shared" si="16"/>
        <v>179</v>
      </c>
      <c r="G320" s="26">
        <f t="shared" si="16"/>
        <v>168</v>
      </c>
      <c r="H320" s="26">
        <f t="shared" si="16"/>
        <v>165</v>
      </c>
      <c r="I320" s="26">
        <f t="shared" si="16"/>
        <v>177</v>
      </c>
      <c r="J320" s="26">
        <f t="shared" si="16"/>
        <v>117</v>
      </c>
      <c r="K320" s="26">
        <f t="shared" si="16"/>
        <v>163</v>
      </c>
      <c r="L320" s="26">
        <f t="shared" si="16"/>
        <v>179</v>
      </c>
      <c r="M320" s="26">
        <f t="shared" si="16"/>
        <v>163</v>
      </c>
      <c r="N320" s="26">
        <f t="shared" si="16"/>
        <v>163</v>
      </c>
      <c r="O320" s="26">
        <f t="shared" si="16"/>
        <v>180</v>
      </c>
      <c r="P320" s="26">
        <f t="shared" si="16"/>
        <v>169</v>
      </c>
      <c r="Q320" s="26">
        <f t="shared" si="16"/>
        <v>165</v>
      </c>
      <c r="R320" s="26">
        <f t="shared" si="16"/>
        <v>173</v>
      </c>
      <c r="S320" s="26">
        <f t="shared" si="16"/>
        <v>160</v>
      </c>
      <c r="T320" s="26">
        <f t="shared" si="16"/>
        <v>160</v>
      </c>
      <c r="U320" s="26">
        <f t="shared" si="16"/>
        <v>186</v>
      </c>
      <c r="V320" s="26">
        <f t="shared" si="16"/>
        <v>175</v>
      </c>
      <c r="W320" s="26">
        <f t="shared" si="16"/>
        <v>168</v>
      </c>
      <c r="X320" s="26">
        <f t="shared" si="16"/>
        <v>180</v>
      </c>
      <c r="Y320" s="26">
        <f t="shared" si="16"/>
        <v>149</v>
      </c>
      <c r="Z320" s="26">
        <f t="shared" si="16"/>
        <v>147</v>
      </c>
      <c r="AA320" s="26">
        <f t="shared" si="16"/>
        <v>168</v>
      </c>
      <c r="AB320" s="26">
        <f t="shared" si="16"/>
        <v>168</v>
      </c>
      <c r="AC320" s="26">
        <f t="shared" si="16"/>
        <v>177</v>
      </c>
      <c r="AD320" s="26">
        <f t="shared" si="16"/>
        <v>178</v>
      </c>
      <c r="AE320" s="26">
        <f t="shared" si="16"/>
        <v>153</v>
      </c>
      <c r="AF320" s="26">
        <f t="shared" si="16"/>
        <v>178</v>
      </c>
      <c r="AG320" s="26">
        <f t="shared" si="16"/>
        <v>172</v>
      </c>
      <c r="AH320" s="26">
        <f t="shared" si="16"/>
        <v>176</v>
      </c>
      <c r="AI320" s="26">
        <f t="shared" si="16"/>
        <v>180</v>
      </c>
      <c r="AJ320" s="26">
        <f t="shared" si="16"/>
        <v>162</v>
      </c>
    </row>
    <row r="321" spans="1:36" x14ac:dyDescent="0.2">
      <c r="A321" s="26" t="s">
        <v>134</v>
      </c>
      <c r="C321" s="26">
        <f t="shared" si="11"/>
        <v>85</v>
      </c>
      <c r="D321" s="26">
        <f t="shared" si="16"/>
        <v>60</v>
      </c>
      <c r="E321" s="26">
        <f t="shared" si="16"/>
        <v>93</v>
      </c>
      <c r="F321" s="26">
        <f t="shared" si="16"/>
        <v>47</v>
      </c>
      <c r="G321" s="26">
        <f t="shared" ref="D321:AJ328" si="17">RANK(G117,G$8:G$194)</f>
        <v>108</v>
      </c>
      <c r="H321" s="26">
        <f t="shared" si="17"/>
        <v>48</v>
      </c>
      <c r="I321" s="26">
        <f t="shared" si="17"/>
        <v>91</v>
      </c>
      <c r="J321" s="26">
        <f t="shared" si="17"/>
        <v>57</v>
      </c>
      <c r="K321" s="26">
        <f t="shared" si="17"/>
        <v>71</v>
      </c>
      <c r="L321" s="26">
        <f t="shared" si="17"/>
        <v>94</v>
      </c>
      <c r="M321" s="26">
        <f t="shared" si="17"/>
        <v>93</v>
      </c>
      <c r="N321" s="26">
        <f t="shared" si="17"/>
        <v>74</v>
      </c>
      <c r="O321" s="26">
        <f t="shared" si="17"/>
        <v>91</v>
      </c>
      <c r="P321" s="26">
        <f t="shared" si="17"/>
        <v>87</v>
      </c>
      <c r="Q321" s="26">
        <f t="shared" si="17"/>
        <v>114</v>
      </c>
      <c r="R321" s="26">
        <f t="shared" si="17"/>
        <v>92</v>
      </c>
      <c r="S321" s="26">
        <f t="shared" si="17"/>
        <v>32</v>
      </c>
      <c r="T321" s="26">
        <f t="shared" si="17"/>
        <v>74</v>
      </c>
      <c r="U321" s="26">
        <f t="shared" si="17"/>
        <v>84</v>
      </c>
      <c r="V321" s="26">
        <f t="shared" si="17"/>
        <v>82</v>
      </c>
      <c r="W321" s="26">
        <f t="shared" si="17"/>
        <v>93</v>
      </c>
      <c r="X321" s="26">
        <f t="shared" si="17"/>
        <v>63</v>
      </c>
      <c r="Y321" s="26">
        <f t="shared" si="17"/>
        <v>76</v>
      </c>
      <c r="Z321" s="26">
        <f t="shared" si="17"/>
        <v>81</v>
      </c>
      <c r="AA321" s="26">
        <f t="shared" si="17"/>
        <v>68</v>
      </c>
      <c r="AB321" s="26">
        <f t="shared" si="17"/>
        <v>92</v>
      </c>
      <c r="AC321" s="26">
        <f t="shared" si="17"/>
        <v>86</v>
      </c>
      <c r="AD321" s="26">
        <f t="shared" si="17"/>
        <v>62</v>
      </c>
      <c r="AE321" s="26">
        <f t="shared" si="17"/>
        <v>93</v>
      </c>
      <c r="AF321" s="26">
        <f t="shared" si="17"/>
        <v>56</v>
      </c>
      <c r="AG321" s="26">
        <f t="shared" si="17"/>
        <v>54</v>
      </c>
      <c r="AH321" s="26">
        <f t="shared" si="17"/>
        <v>91</v>
      </c>
      <c r="AI321" s="26">
        <f t="shared" si="17"/>
        <v>70</v>
      </c>
      <c r="AJ321" s="26">
        <f t="shared" si="17"/>
        <v>97</v>
      </c>
    </row>
    <row r="322" spans="1:36" x14ac:dyDescent="0.2">
      <c r="A322" s="26" t="s">
        <v>135</v>
      </c>
      <c r="C322" s="26">
        <f t="shared" si="11"/>
        <v>184</v>
      </c>
      <c r="D322" s="26">
        <f t="shared" si="17"/>
        <v>162</v>
      </c>
      <c r="E322" s="26">
        <f t="shared" si="17"/>
        <v>184</v>
      </c>
      <c r="F322" s="26">
        <f t="shared" si="17"/>
        <v>179</v>
      </c>
      <c r="G322" s="26">
        <f t="shared" si="17"/>
        <v>178</v>
      </c>
      <c r="H322" s="26">
        <f t="shared" si="17"/>
        <v>184</v>
      </c>
      <c r="I322" s="26">
        <f t="shared" si="17"/>
        <v>179</v>
      </c>
      <c r="J322" s="26">
        <f t="shared" si="17"/>
        <v>140</v>
      </c>
      <c r="K322" s="26">
        <f t="shared" si="17"/>
        <v>175</v>
      </c>
      <c r="L322" s="26">
        <f t="shared" si="17"/>
        <v>177</v>
      </c>
      <c r="M322" s="26">
        <f t="shared" si="17"/>
        <v>153</v>
      </c>
      <c r="N322" s="26">
        <f t="shared" si="17"/>
        <v>169</v>
      </c>
      <c r="O322" s="26">
        <f t="shared" si="17"/>
        <v>185</v>
      </c>
      <c r="P322" s="26">
        <f t="shared" si="17"/>
        <v>184</v>
      </c>
      <c r="Q322" s="26">
        <f t="shared" si="17"/>
        <v>171</v>
      </c>
      <c r="R322" s="26">
        <f t="shared" si="17"/>
        <v>173</v>
      </c>
      <c r="S322" s="26">
        <f t="shared" si="17"/>
        <v>170</v>
      </c>
      <c r="T322" s="26">
        <f t="shared" si="17"/>
        <v>176</v>
      </c>
      <c r="U322" s="26">
        <f t="shared" si="17"/>
        <v>178</v>
      </c>
      <c r="V322" s="26">
        <f t="shared" si="17"/>
        <v>182</v>
      </c>
      <c r="W322" s="26">
        <f t="shared" si="17"/>
        <v>182</v>
      </c>
      <c r="X322" s="26">
        <f t="shared" si="17"/>
        <v>180</v>
      </c>
      <c r="Y322" s="26">
        <f t="shared" si="17"/>
        <v>180</v>
      </c>
      <c r="Z322" s="26">
        <f t="shared" si="17"/>
        <v>183</v>
      </c>
      <c r="AA322" s="26">
        <f t="shared" si="17"/>
        <v>168</v>
      </c>
      <c r="AB322" s="26">
        <f t="shared" si="17"/>
        <v>159</v>
      </c>
      <c r="AC322" s="26">
        <f t="shared" si="17"/>
        <v>158</v>
      </c>
      <c r="AD322" s="26">
        <f t="shared" si="17"/>
        <v>182</v>
      </c>
      <c r="AE322" s="26">
        <f t="shared" si="17"/>
        <v>183</v>
      </c>
      <c r="AF322" s="26">
        <f t="shared" si="17"/>
        <v>151</v>
      </c>
      <c r="AG322" s="26">
        <f t="shared" si="17"/>
        <v>178</v>
      </c>
      <c r="AH322" s="26">
        <f t="shared" si="17"/>
        <v>144</v>
      </c>
      <c r="AI322" s="26">
        <f t="shared" si="17"/>
        <v>186</v>
      </c>
      <c r="AJ322" s="26">
        <f t="shared" si="17"/>
        <v>186</v>
      </c>
    </row>
    <row r="323" spans="1:36" x14ac:dyDescent="0.2">
      <c r="A323" s="26" t="s">
        <v>136</v>
      </c>
      <c r="C323" s="26">
        <f t="shared" si="11"/>
        <v>34</v>
      </c>
      <c r="D323" s="26">
        <f t="shared" si="17"/>
        <v>23</v>
      </c>
      <c r="E323" s="26">
        <f t="shared" si="17"/>
        <v>41</v>
      </c>
      <c r="F323" s="26">
        <f t="shared" si="17"/>
        <v>25</v>
      </c>
      <c r="G323" s="26">
        <f t="shared" si="17"/>
        <v>59</v>
      </c>
      <c r="H323" s="26">
        <f t="shared" si="17"/>
        <v>38</v>
      </c>
      <c r="I323" s="26">
        <f t="shared" si="17"/>
        <v>78</v>
      </c>
      <c r="J323" s="26">
        <f t="shared" si="17"/>
        <v>67</v>
      </c>
      <c r="K323" s="26">
        <f t="shared" si="17"/>
        <v>11</v>
      </c>
      <c r="L323" s="26">
        <f t="shared" si="17"/>
        <v>51</v>
      </c>
      <c r="M323" s="26">
        <f t="shared" si="17"/>
        <v>10</v>
      </c>
      <c r="N323" s="26">
        <f t="shared" si="17"/>
        <v>37</v>
      </c>
      <c r="O323" s="26">
        <f t="shared" si="17"/>
        <v>65</v>
      </c>
      <c r="P323" s="26">
        <f t="shared" si="17"/>
        <v>81</v>
      </c>
      <c r="Q323" s="26">
        <f t="shared" si="17"/>
        <v>20</v>
      </c>
      <c r="R323" s="26">
        <f t="shared" si="17"/>
        <v>39</v>
      </c>
      <c r="S323" s="26">
        <f t="shared" si="17"/>
        <v>27</v>
      </c>
      <c r="T323" s="26">
        <f t="shared" si="17"/>
        <v>27</v>
      </c>
      <c r="U323" s="26">
        <f t="shared" si="17"/>
        <v>38</v>
      </c>
      <c r="V323" s="26">
        <f t="shared" si="17"/>
        <v>40</v>
      </c>
      <c r="W323" s="26">
        <f t="shared" si="17"/>
        <v>80</v>
      </c>
      <c r="X323" s="26">
        <f t="shared" si="17"/>
        <v>39</v>
      </c>
      <c r="Y323" s="26">
        <f t="shared" si="17"/>
        <v>42</v>
      </c>
      <c r="Z323" s="26">
        <f t="shared" si="17"/>
        <v>46</v>
      </c>
      <c r="AA323" s="26">
        <f t="shared" si="17"/>
        <v>21</v>
      </c>
      <c r="AB323" s="26">
        <f t="shared" si="17"/>
        <v>20</v>
      </c>
      <c r="AC323" s="26">
        <f t="shared" si="17"/>
        <v>12</v>
      </c>
      <c r="AD323" s="26">
        <f t="shared" si="17"/>
        <v>64</v>
      </c>
      <c r="AE323" s="26">
        <f t="shared" si="17"/>
        <v>58</v>
      </c>
      <c r="AF323" s="26">
        <f t="shared" si="17"/>
        <v>13</v>
      </c>
      <c r="AG323" s="26">
        <f t="shared" si="17"/>
        <v>61</v>
      </c>
      <c r="AH323" s="26">
        <f t="shared" si="17"/>
        <v>15</v>
      </c>
      <c r="AI323" s="26">
        <f t="shared" si="17"/>
        <v>28</v>
      </c>
      <c r="AJ323" s="26">
        <f t="shared" si="17"/>
        <v>91</v>
      </c>
    </row>
    <row r="324" spans="1:36" x14ac:dyDescent="0.2">
      <c r="A324" s="26" t="s">
        <v>137</v>
      </c>
      <c r="C324" s="26">
        <f t="shared" si="11"/>
        <v>97</v>
      </c>
      <c r="D324" s="26">
        <f t="shared" si="17"/>
        <v>120</v>
      </c>
      <c r="E324" s="26">
        <f t="shared" si="17"/>
        <v>110</v>
      </c>
      <c r="F324" s="26">
        <f t="shared" si="17"/>
        <v>127</v>
      </c>
      <c r="G324" s="26">
        <f t="shared" si="17"/>
        <v>108</v>
      </c>
      <c r="H324" s="26">
        <f t="shared" si="17"/>
        <v>86</v>
      </c>
      <c r="I324" s="26">
        <f t="shared" si="17"/>
        <v>61</v>
      </c>
      <c r="J324" s="26">
        <f t="shared" si="17"/>
        <v>72</v>
      </c>
      <c r="K324" s="26">
        <f t="shared" si="17"/>
        <v>110</v>
      </c>
      <c r="L324" s="26">
        <f t="shared" si="17"/>
        <v>104</v>
      </c>
      <c r="M324" s="26">
        <f t="shared" si="17"/>
        <v>126</v>
      </c>
      <c r="N324" s="26">
        <f t="shared" si="17"/>
        <v>108</v>
      </c>
      <c r="O324" s="26">
        <f t="shared" si="17"/>
        <v>87</v>
      </c>
      <c r="P324" s="26">
        <f t="shared" si="17"/>
        <v>69</v>
      </c>
      <c r="Q324" s="26">
        <f t="shared" si="17"/>
        <v>87</v>
      </c>
      <c r="R324" s="26">
        <f t="shared" si="17"/>
        <v>111</v>
      </c>
      <c r="S324" s="26">
        <f t="shared" si="17"/>
        <v>108</v>
      </c>
      <c r="T324" s="26">
        <f t="shared" si="17"/>
        <v>100</v>
      </c>
      <c r="U324" s="26">
        <f t="shared" si="17"/>
        <v>106</v>
      </c>
      <c r="V324" s="26">
        <f t="shared" si="17"/>
        <v>77</v>
      </c>
      <c r="W324" s="26">
        <f t="shared" si="17"/>
        <v>55</v>
      </c>
      <c r="X324" s="26">
        <f t="shared" si="17"/>
        <v>85</v>
      </c>
      <c r="Y324" s="26">
        <f t="shared" si="17"/>
        <v>87</v>
      </c>
      <c r="Z324" s="26">
        <f t="shared" si="17"/>
        <v>99</v>
      </c>
      <c r="AA324" s="26">
        <f t="shared" si="17"/>
        <v>87</v>
      </c>
      <c r="AB324" s="26">
        <f t="shared" si="17"/>
        <v>126</v>
      </c>
      <c r="AC324" s="26">
        <f t="shared" si="17"/>
        <v>119</v>
      </c>
      <c r="AD324" s="26">
        <f t="shared" si="17"/>
        <v>61</v>
      </c>
      <c r="AE324" s="26">
        <f t="shared" si="17"/>
        <v>86</v>
      </c>
      <c r="AF324" s="26">
        <f t="shared" si="17"/>
        <v>103</v>
      </c>
      <c r="AG324" s="26">
        <f t="shared" si="17"/>
        <v>73</v>
      </c>
      <c r="AH324" s="26">
        <f t="shared" si="17"/>
        <v>82</v>
      </c>
      <c r="AI324" s="26">
        <f t="shared" si="17"/>
        <v>74</v>
      </c>
      <c r="AJ324" s="26">
        <f t="shared" si="17"/>
        <v>69</v>
      </c>
    </row>
    <row r="325" spans="1:36" x14ac:dyDescent="0.2">
      <c r="A325" s="26" t="s">
        <v>139</v>
      </c>
      <c r="C325" s="26">
        <f t="shared" si="11"/>
        <v>123</v>
      </c>
      <c r="D325" s="26">
        <f t="shared" si="17"/>
        <v>82</v>
      </c>
      <c r="E325" s="26">
        <f t="shared" si="17"/>
        <v>101</v>
      </c>
      <c r="F325" s="26">
        <f t="shared" si="17"/>
        <v>94</v>
      </c>
      <c r="G325" s="26">
        <f t="shared" si="17"/>
        <v>124</v>
      </c>
      <c r="H325" s="26">
        <f t="shared" si="17"/>
        <v>136</v>
      </c>
      <c r="I325" s="26">
        <f t="shared" si="17"/>
        <v>132</v>
      </c>
      <c r="J325" s="26">
        <f t="shared" si="17"/>
        <v>67</v>
      </c>
      <c r="K325" s="26">
        <f t="shared" si="17"/>
        <v>127</v>
      </c>
      <c r="L325" s="26">
        <f t="shared" si="17"/>
        <v>126</v>
      </c>
      <c r="M325" s="26">
        <f t="shared" si="17"/>
        <v>119</v>
      </c>
      <c r="N325" s="26">
        <f t="shared" si="17"/>
        <v>112</v>
      </c>
      <c r="O325" s="26">
        <f t="shared" si="17"/>
        <v>144</v>
      </c>
      <c r="P325" s="26">
        <f t="shared" si="17"/>
        <v>152</v>
      </c>
      <c r="Q325" s="26">
        <f t="shared" si="17"/>
        <v>116</v>
      </c>
      <c r="R325" s="26">
        <f t="shared" si="17"/>
        <v>95</v>
      </c>
      <c r="S325" s="26">
        <f t="shared" si="17"/>
        <v>62</v>
      </c>
      <c r="T325" s="26">
        <f t="shared" si="17"/>
        <v>124</v>
      </c>
      <c r="U325" s="26">
        <f t="shared" si="17"/>
        <v>108</v>
      </c>
      <c r="V325" s="26">
        <f t="shared" si="17"/>
        <v>143</v>
      </c>
      <c r="W325" s="26">
        <f t="shared" si="17"/>
        <v>143</v>
      </c>
      <c r="X325" s="26">
        <f t="shared" si="17"/>
        <v>137</v>
      </c>
      <c r="Y325" s="26">
        <f t="shared" si="17"/>
        <v>145</v>
      </c>
      <c r="Z325" s="26">
        <f t="shared" si="17"/>
        <v>131</v>
      </c>
      <c r="AA325" s="26">
        <f t="shared" si="17"/>
        <v>124</v>
      </c>
      <c r="AB325" s="26">
        <f t="shared" si="17"/>
        <v>82</v>
      </c>
      <c r="AC325" s="26">
        <f t="shared" si="17"/>
        <v>60</v>
      </c>
      <c r="AD325" s="26">
        <f t="shared" si="17"/>
        <v>131</v>
      </c>
      <c r="AE325" s="26">
        <f t="shared" si="17"/>
        <v>147</v>
      </c>
      <c r="AF325" s="26">
        <f t="shared" si="17"/>
        <v>144</v>
      </c>
      <c r="AG325" s="26">
        <f t="shared" si="17"/>
        <v>123</v>
      </c>
      <c r="AH325" s="26">
        <f t="shared" si="17"/>
        <v>77</v>
      </c>
      <c r="AI325" s="26">
        <f t="shared" si="17"/>
        <v>152</v>
      </c>
      <c r="AJ325" s="26">
        <f t="shared" si="17"/>
        <v>134</v>
      </c>
    </row>
    <row r="326" spans="1:36" x14ac:dyDescent="0.2">
      <c r="A326" s="26" t="s">
        <v>138</v>
      </c>
      <c r="C326" s="26">
        <f t="shared" si="11"/>
        <v>138</v>
      </c>
      <c r="D326" s="26">
        <f t="shared" si="17"/>
        <v>134</v>
      </c>
      <c r="E326" s="26">
        <f t="shared" si="17"/>
        <v>151</v>
      </c>
      <c r="F326" s="26">
        <f t="shared" si="17"/>
        <v>165</v>
      </c>
      <c r="G326" s="26">
        <f t="shared" si="17"/>
        <v>114</v>
      </c>
      <c r="H326" s="26">
        <f t="shared" si="17"/>
        <v>157</v>
      </c>
      <c r="I326" s="26">
        <f t="shared" si="17"/>
        <v>133</v>
      </c>
      <c r="J326" s="26">
        <f t="shared" si="17"/>
        <v>140</v>
      </c>
      <c r="K326" s="26">
        <f t="shared" si="17"/>
        <v>148</v>
      </c>
      <c r="L326" s="26">
        <f t="shared" si="17"/>
        <v>142</v>
      </c>
      <c r="M326" s="26">
        <f t="shared" si="17"/>
        <v>153</v>
      </c>
      <c r="N326" s="26">
        <f t="shared" si="17"/>
        <v>169</v>
      </c>
      <c r="O326" s="26">
        <f t="shared" si="17"/>
        <v>172</v>
      </c>
      <c r="P326" s="26">
        <f t="shared" si="17"/>
        <v>77</v>
      </c>
      <c r="Q326" s="26">
        <f t="shared" si="17"/>
        <v>162</v>
      </c>
      <c r="R326" s="26">
        <f t="shared" si="17"/>
        <v>160</v>
      </c>
      <c r="S326" s="26">
        <f t="shared" si="17"/>
        <v>160</v>
      </c>
      <c r="T326" s="26">
        <f t="shared" si="17"/>
        <v>154</v>
      </c>
      <c r="U326" s="26">
        <f t="shared" si="17"/>
        <v>126</v>
      </c>
      <c r="V326" s="26">
        <f t="shared" si="17"/>
        <v>152</v>
      </c>
      <c r="W326" s="26">
        <f t="shared" si="17"/>
        <v>102</v>
      </c>
      <c r="X326" s="26">
        <f t="shared" si="17"/>
        <v>139</v>
      </c>
      <c r="Y326" s="26">
        <f t="shared" si="17"/>
        <v>126</v>
      </c>
      <c r="Z326" s="26">
        <f t="shared" si="17"/>
        <v>137</v>
      </c>
      <c r="AA326" s="26">
        <f t="shared" si="17"/>
        <v>156</v>
      </c>
      <c r="AB326" s="26">
        <f t="shared" si="17"/>
        <v>151</v>
      </c>
      <c r="AC326" s="26">
        <f t="shared" si="17"/>
        <v>144</v>
      </c>
      <c r="AD326" s="26">
        <f t="shared" si="17"/>
        <v>149</v>
      </c>
      <c r="AE326" s="26">
        <f t="shared" si="17"/>
        <v>112</v>
      </c>
      <c r="AF326" s="26">
        <f t="shared" si="17"/>
        <v>140</v>
      </c>
      <c r="AG326" s="26">
        <f t="shared" si="17"/>
        <v>117</v>
      </c>
      <c r="AH326" s="26">
        <f t="shared" si="17"/>
        <v>160</v>
      </c>
      <c r="AI326" s="26">
        <f t="shared" si="17"/>
        <v>138</v>
      </c>
      <c r="AJ326" s="26">
        <f t="shared" si="17"/>
        <v>108</v>
      </c>
    </row>
    <row r="327" spans="1:36" x14ac:dyDescent="0.2">
      <c r="A327" s="26" t="s">
        <v>140</v>
      </c>
      <c r="C327" s="26">
        <f t="shared" si="11"/>
        <v>147</v>
      </c>
      <c r="D327" s="26">
        <f t="shared" si="17"/>
        <v>129</v>
      </c>
      <c r="E327" s="26">
        <f t="shared" si="17"/>
        <v>139</v>
      </c>
      <c r="F327" s="26">
        <f t="shared" si="17"/>
        <v>132</v>
      </c>
      <c r="G327" s="26">
        <f t="shared" si="17"/>
        <v>139</v>
      </c>
      <c r="H327" s="26">
        <f t="shared" si="17"/>
        <v>165</v>
      </c>
      <c r="I327" s="26">
        <f t="shared" si="17"/>
        <v>131</v>
      </c>
      <c r="J327" s="26">
        <f t="shared" si="17"/>
        <v>140</v>
      </c>
      <c r="K327" s="26">
        <f t="shared" si="17"/>
        <v>170</v>
      </c>
      <c r="L327" s="26">
        <f t="shared" si="17"/>
        <v>119</v>
      </c>
      <c r="M327" s="26">
        <f t="shared" si="17"/>
        <v>144</v>
      </c>
      <c r="N327" s="26">
        <f t="shared" si="17"/>
        <v>169</v>
      </c>
      <c r="O327" s="26">
        <f t="shared" si="17"/>
        <v>154</v>
      </c>
      <c r="P327" s="26">
        <f t="shared" si="17"/>
        <v>121</v>
      </c>
      <c r="Q327" s="26">
        <f t="shared" si="17"/>
        <v>142</v>
      </c>
      <c r="R327" s="26">
        <f t="shared" si="17"/>
        <v>137</v>
      </c>
      <c r="S327" s="26">
        <f t="shared" si="17"/>
        <v>160</v>
      </c>
      <c r="T327" s="26">
        <f t="shared" si="17"/>
        <v>166</v>
      </c>
      <c r="U327" s="26">
        <f t="shared" si="17"/>
        <v>125</v>
      </c>
      <c r="V327" s="26">
        <f t="shared" si="17"/>
        <v>149</v>
      </c>
      <c r="W327" s="26">
        <f t="shared" si="17"/>
        <v>129</v>
      </c>
      <c r="X327" s="26">
        <f t="shared" si="17"/>
        <v>135</v>
      </c>
      <c r="Y327" s="26">
        <f t="shared" si="17"/>
        <v>165</v>
      </c>
      <c r="Z327" s="26">
        <f t="shared" si="17"/>
        <v>96</v>
      </c>
      <c r="AA327" s="26">
        <f t="shared" si="17"/>
        <v>170</v>
      </c>
      <c r="AB327" s="26">
        <f t="shared" si="17"/>
        <v>147</v>
      </c>
      <c r="AC327" s="26">
        <f t="shared" si="17"/>
        <v>152</v>
      </c>
      <c r="AD327" s="26">
        <f t="shared" si="17"/>
        <v>128</v>
      </c>
      <c r="AE327" s="26">
        <f t="shared" si="17"/>
        <v>156</v>
      </c>
      <c r="AF327" s="26">
        <f t="shared" si="17"/>
        <v>171</v>
      </c>
      <c r="AG327" s="26">
        <f t="shared" si="17"/>
        <v>173</v>
      </c>
      <c r="AH327" s="26">
        <f t="shared" si="17"/>
        <v>162</v>
      </c>
      <c r="AI327" s="26">
        <f t="shared" si="17"/>
        <v>151</v>
      </c>
      <c r="AJ327" s="26">
        <f t="shared" si="17"/>
        <v>128</v>
      </c>
    </row>
    <row r="328" spans="1:36" x14ac:dyDescent="0.2">
      <c r="A328" s="26" t="s">
        <v>141</v>
      </c>
      <c r="C328" s="26">
        <f t="shared" si="11"/>
        <v>90</v>
      </c>
      <c r="D328" s="26">
        <f t="shared" si="17"/>
        <v>64</v>
      </c>
      <c r="E328" s="26">
        <f t="shared" si="17"/>
        <v>142</v>
      </c>
      <c r="F328" s="26">
        <f t="shared" si="17"/>
        <v>113</v>
      </c>
      <c r="G328" s="26">
        <f t="shared" si="17"/>
        <v>93</v>
      </c>
      <c r="H328" s="26">
        <f t="shared" si="17"/>
        <v>125</v>
      </c>
      <c r="I328" s="26">
        <f t="shared" si="17"/>
        <v>144</v>
      </c>
      <c r="J328" s="26">
        <f t="shared" si="17"/>
        <v>117</v>
      </c>
      <c r="K328" s="26">
        <f t="shared" si="17"/>
        <v>117</v>
      </c>
      <c r="L328" s="26">
        <f t="shared" si="17"/>
        <v>114</v>
      </c>
      <c r="M328" s="26">
        <f t="shared" si="17"/>
        <v>52</v>
      </c>
      <c r="N328" s="26">
        <f t="shared" si="17"/>
        <v>123</v>
      </c>
      <c r="O328" s="26">
        <f t="shared" si="17"/>
        <v>22</v>
      </c>
      <c r="P328" s="26">
        <f t="shared" si="17"/>
        <v>114</v>
      </c>
      <c r="Q328" s="26">
        <f t="shared" si="17"/>
        <v>54</v>
      </c>
      <c r="R328" s="26">
        <f t="shared" si="17"/>
        <v>107</v>
      </c>
      <c r="S328" s="26">
        <f t="shared" si="17"/>
        <v>67</v>
      </c>
      <c r="T328" s="26">
        <f t="shared" si="17"/>
        <v>114</v>
      </c>
      <c r="U328" s="26">
        <f t="shared" si="17"/>
        <v>141</v>
      </c>
      <c r="V328" s="26">
        <f t="shared" si="17"/>
        <v>49</v>
      </c>
      <c r="W328" s="26">
        <f t="shared" si="17"/>
        <v>122</v>
      </c>
      <c r="X328" s="26">
        <f t="shared" si="17"/>
        <v>156</v>
      </c>
      <c r="Y328" s="26">
        <f t="shared" si="17"/>
        <v>133</v>
      </c>
      <c r="Z328" s="26">
        <f t="shared" si="17"/>
        <v>103</v>
      </c>
      <c r="AA328" s="26">
        <f t="shared" si="17"/>
        <v>159</v>
      </c>
      <c r="AB328" s="26">
        <f t="shared" si="17"/>
        <v>68</v>
      </c>
      <c r="AC328" s="26">
        <f t="shared" si="17"/>
        <v>79</v>
      </c>
      <c r="AD328" s="26">
        <f t="shared" si="17"/>
        <v>163</v>
      </c>
      <c r="AE328" s="26">
        <f t="shared" ref="D328:AJ336" si="18">RANK(AE124,AE$8:AE$194)</f>
        <v>138</v>
      </c>
      <c r="AF328" s="26">
        <f t="shared" si="18"/>
        <v>134</v>
      </c>
      <c r="AG328" s="26">
        <f t="shared" si="18"/>
        <v>94</v>
      </c>
      <c r="AH328" s="26">
        <f t="shared" si="18"/>
        <v>39</v>
      </c>
      <c r="AI328" s="26">
        <f t="shared" si="18"/>
        <v>145</v>
      </c>
      <c r="AJ328" s="26">
        <f t="shared" si="18"/>
        <v>124</v>
      </c>
    </row>
    <row r="329" spans="1:36" x14ac:dyDescent="0.2">
      <c r="A329" s="26" t="s">
        <v>142</v>
      </c>
      <c r="C329" s="26">
        <f t="shared" si="11"/>
        <v>52</v>
      </c>
      <c r="D329" s="26">
        <f t="shared" si="18"/>
        <v>51</v>
      </c>
      <c r="E329" s="26">
        <f t="shared" si="18"/>
        <v>52</v>
      </c>
      <c r="F329" s="26">
        <f t="shared" si="18"/>
        <v>71</v>
      </c>
      <c r="G329" s="26">
        <f t="shared" si="18"/>
        <v>37</v>
      </c>
      <c r="H329" s="26">
        <f t="shared" si="18"/>
        <v>72</v>
      </c>
      <c r="I329" s="26">
        <f t="shared" si="18"/>
        <v>39</v>
      </c>
      <c r="J329" s="26">
        <f t="shared" si="18"/>
        <v>41</v>
      </c>
      <c r="K329" s="26">
        <f t="shared" si="18"/>
        <v>55</v>
      </c>
      <c r="L329" s="26">
        <f t="shared" si="18"/>
        <v>57</v>
      </c>
      <c r="M329" s="26">
        <f t="shared" si="18"/>
        <v>55</v>
      </c>
      <c r="N329" s="26">
        <f t="shared" si="18"/>
        <v>76</v>
      </c>
      <c r="O329" s="26">
        <f t="shared" si="18"/>
        <v>52</v>
      </c>
      <c r="P329" s="26">
        <f t="shared" si="18"/>
        <v>25</v>
      </c>
      <c r="Q329" s="26">
        <f t="shared" si="18"/>
        <v>62</v>
      </c>
      <c r="R329" s="26">
        <f t="shared" si="18"/>
        <v>53</v>
      </c>
      <c r="S329" s="26">
        <f t="shared" si="18"/>
        <v>81</v>
      </c>
      <c r="T329" s="26">
        <f t="shared" si="18"/>
        <v>60</v>
      </c>
      <c r="U329" s="26">
        <f t="shared" si="18"/>
        <v>50</v>
      </c>
      <c r="V329" s="26">
        <f t="shared" si="18"/>
        <v>42</v>
      </c>
      <c r="W329" s="26">
        <f t="shared" si="18"/>
        <v>15</v>
      </c>
      <c r="X329" s="26">
        <f t="shared" si="18"/>
        <v>68</v>
      </c>
      <c r="Y329" s="26">
        <f t="shared" si="18"/>
        <v>54</v>
      </c>
      <c r="Z329" s="26">
        <f t="shared" si="18"/>
        <v>67</v>
      </c>
      <c r="AA329" s="26">
        <f t="shared" si="18"/>
        <v>59</v>
      </c>
      <c r="AB329" s="26">
        <f t="shared" si="18"/>
        <v>59</v>
      </c>
      <c r="AC329" s="26">
        <f t="shared" si="18"/>
        <v>56</v>
      </c>
      <c r="AD329" s="26">
        <f t="shared" si="18"/>
        <v>68</v>
      </c>
      <c r="AE329" s="26">
        <f t="shared" si="18"/>
        <v>44</v>
      </c>
      <c r="AF329" s="26">
        <f t="shared" si="18"/>
        <v>62</v>
      </c>
      <c r="AG329" s="26">
        <f t="shared" si="18"/>
        <v>34</v>
      </c>
      <c r="AH329" s="26">
        <f t="shared" si="18"/>
        <v>52</v>
      </c>
      <c r="AI329" s="26">
        <f t="shared" si="18"/>
        <v>61</v>
      </c>
      <c r="AJ329" s="26">
        <f t="shared" si="18"/>
        <v>17</v>
      </c>
    </row>
    <row r="330" spans="1:36" x14ac:dyDescent="0.2">
      <c r="A330" s="26" t="s">
        <v>143</v>
      </c>
      <c r="C330" s="26">
        <f t="shared" si="11"/>
        <v>110</v>
      </c>
      <c r="D330" s="26">
        <f t="shared" si="18"/>
        <v>107</v>
      </c>
      <c r="E330" s="26">
        <f t="shared" si="18"/>
        <v>96</v>
      </c>
      <c r="F330" s="26">
        <f t="shared" si="18"/>
        <v>107</v>
      </c>
      <c r="G330" s="26">
        <f t="shared" si="18"/>
        <v>60</v>
      </c>
      <c r="H330" s="26">
        <f t="shared" si="18"/>
        <v>138</v>
      </c>
      <c r="I330" s="26">
        <f t="shared" si="18"/>
        <v>120</v>
      </c>
      <c r="J330" s="26">
        <f t="shared" si="18"/>
        <v>140</v>
      </c>
      <c r="K330" s="26">
        <f t="shared" si="18"/>
        <v>106</v>
      </c>
      <c r="L330" s="26">
        <f t="shared" si="18"/>
        <v>73</v>
      </c>
      <c r="M330" s="26">
        <f t="shared" si="18"/>
        <v>121</v>
      </c>
      <c r="N330" s="26">
        <f t="shared" si="18"/>
        <v>104</v>
      </c>
      <c r="O330" s="26">
        <f t="shared" si="18"/>
        <v>115</v>
      </c>
      <c r="P330" s="26">
        <f t="shared" si="18"/>
        <v>135</v>
      </c>
      <c r="Q330" s="26">
        <f t="shared" si="18"/>
        <v>127</v>
      </c>
      <c r="R330" s="26">
        <f t="shared" si="18"/>
        <v>60</v>
      </c>
      <c r="S330" s="26">
        <f t="shared" si="18"/>
        <v>119</v>
      </c>
      <c r="T330" s="26">
        <f t="shared" si="18"/>
        <v>82</v>
      </c>
      <c r="U330" s="26">
        <f t="shared" si="18"/>
        <v>76</v>
      </c>
      <c r="V330" s="26">
        <f t="shared" si="18"/>
        <v>138</v>
      </c>
      <c r="W330" s="26">
        <f t="shared" si="18"/>
        <v>120</v>
      </c>
      <c r="X330" s="26">
        <f t="shared" si="18"/>
        <v>124</v>
      </c>
      <c r="Y330" s="26">
        <f t="shared" si="18"/>
        <v>100</v>
      </c>
      <c r="Z330" s="26">
        <f t="shared" si="18"/>
        <v>121</v>
      </c>
      <c r="AA330" s="26">
        <f t="shared" si="18"/>
        <v>129</v>
      </c>
      <c r="AB330" s="26">
        <f t="shared" si="18"/>
        <v>96</v>
      </c>
      <c r="AC330" s="26">
        <f t="shared" si="18"/>
        <v>92</v>
      </c>
      <c r="AD330" s="26">
        <f t="shared" si="18"/>
        <v>134</v>
      </c>
      <c r="AE330" s="26">
        <f t="shared" si="18"/>
        <v>115</v>
      </c>
      <c r="AF330" s="26">
        <f t="shared" si="18"/>
        <v>108</v>
      </c>
      <c r="AG330" s="26">
        <f t="shared" si="18"/>
        <v>128</v>
      </c>
      <c r="AH330" s="26">
        <f t="shared" si="18"/>
        <v>131</v>
      </c>
      <c r="AI330" s="26">
        <f t="shared" si="18"/>
        <v>119</v>
      </c>
      <c r="AJ330" s="26">
        <f t="shared" si="18"/>
        <v>132</v>
      </c>
    </row>
    <row r="331" spans="1:36" x14ac:dyDescent="0.2">
      <c r="A331" s="26" t="s">
        <v>245</v>
      </c>
      <c r="C331" s="26">
        <f t="shared" si="11"/>
        <v>83</v>
      </c>
      <c r="D331" s="26">
        <f t="shared" si="18"/>
        <v>113</v>
      </c>
      <c r="E331" s="26">
        <f t="shared" si="18"/>
        <v>69</v>
      </c>
      <c r="F331" s="26">
        <f t="shared" si="18"/>
        <v>60</v>
      </c>
      <c r="G331" s="26">
        <f t="shared" si="18"/>
        <v>62</v>
      </c>
      <c r="H331" s="26">
        <f t="shared" si="18"/>
        <v>63</v>
      </c>
      <c r="I331" s="26">
        <f t="shared" si="18"/>
        <v>109</v>
      </c>
      <c r="J331" s="26">
        <f t="shared" si="18"/>
        <v>80</v>
      </c>
      <c r="K331" s="26">
        <f t="shared" si="18"/>
        <v>47</v>
      </c>
      <c r="L331" s="26">
        <f t="shared" si="18"/>
        <v>65</v>
      </c>
      <c r="M331" s="26">
        <f t="shared" si="18"/>
        <v>79</v>
      </c>
      <c r="N331" s="26">
        <f t="shared" si="18"/>
        <v>77</v>
      </c>
      <c r="O331" s="26">
        <f t="shared" si="18"/>
        <v>83</v>
      </c>
      <c r="P331" s="26">
        <f t="shared" si="18"/>
        <v>108</v>
      </c>
      <c r="Q331" s="26">
        <f t="shared" si="18"/>
        <v>91</v>
      </c>
      <c r="R331" s="26">
        <f t="shared" si="18"/>
        <v>80</v>
      </c>
      <c r="S331" s="26">
        <f t="shared" si="18"/>
        <v>84</v>
      </c>
      <c r="T331" s="26">
        <f t="shared" si="18"/>
        <v>63</v>
      </c>
      <c r="U331" s="26">
        <f t="shared" si="18"/>
        <v>40</v>
      </c>
      <c r="V331" s="26">
        <f t="shared" si="18"/>
        <v>112</v>
      </c>
      <c r="W331" s="26">
        <f t="shared" si="18"/>
        <v>115</v>
      </c>
      <c r="X331" s="26">
        <f t="shared" si="18"/>
        <v>92</v>
      </c>
      <c r="Y331" s="26">
        <f t="shared" si="18"/>
        <v>91</v>
      </c>
      <c r="Z331" s="26">
        <f t="shared" si="18"/>
        <v>98</v>
      </c>
      <c r="AA331" s="26">
        <f t="shared" si="18"/>
        <v>73</v>
      </c>
      <c r="AB331" s="26">
        <f t="shared" si="18"/>
        <v>67</v>
      </c>
      <c r="AC331" s="26">
        <f t="shared" si="18"/>
        <v>75</v>
      </c>
      <c r="AD331" s="26">
        <f t="shared" si="18"/>
        <v>78</v>
      </c>
      <c r="AE331" s="26">
        <f t="shared" si="18"/>
        <v>112</v>
      </c>
      <c r="AF331" s="26">
        <f t="shared" si="18"/>
        <v>70</v>
      </c>
      <c r="AG331" s="26">
        <f t="shared" si="18"/>
        <v>90</v>
      </c>
      <c r="AH331" s="26">
        <f t="shared" si="18"/>
        <v>56</v>
      </c>
      <c r="AI331" s="26">
        <f t="shared" si="18"/>
        <v>102</v>
      </c>
      <c r="AJ331" s="26">
        <f t="shared" si="18"/>
        <v>112</v>
      </c>
    </row>
    <row r="332" spans="1:36" x14ac:dyDescent="0.2">
      <c r="A332" s="26" t="s">
        <v>145</v>
      </c>
      <c r="C332" s="26">
        <f t="shared" si="11"/>
        <v>146</v>
      </c>
      <c r="D332" s="26">
        <f t="shared" si="18"/>
        <v>179</v>
      </c>
      <c r="E332" s="26">
        <f t="shared" si="18"/>
        <v>126</v>
      </c>
      <c r="F332" s="26">
        <f t="shared" si="18"/>
        <v>127</v>
      </c>
      <c r="G332" s="26">
        <f t="shared" si="18"/>
        <v>148</v>
      </c>
      <c r="H332" s="26">
        <f t="shared" si="18"/>
        <v>133</v>
      </c>
      <c r="I332" s="26">
        <f t="shared" si="18"/>
        <v>141</v>
      </c>
      <c r="J332" s="26">
        <f t="shared" si="18"/>
        <v>140</v>
      </c>
      <c r="K332" s="26">
        <f t="shared" si="18"/>
        <v>165</v>
      </c>
      <c r="L332" s="26">
        <f t="shared" si="18"/>
        <v>129</v>
      </c>
      <c r="M332" s="26">
        <f t="shared" si="18"/>
        <v>153</v>
      </c>
      <c r="N332" s="26">
        <f t="shared" si="18"/>
        <v>130</v>
      </c>
      <c r="O332" s="26">
        <f t="shared" si="18"/>
        <v>166</v>
      </c>
      <c r="P332" s="26">
        <f t="shared" si="18"/>
        <v>143</v>
      </c>
      <c r="Q332" s="26">
        <f t="shared" si="18"/>
        <v>144</v>
      </c>
      <c r="R332" s="26">
        <f t="shared" si="18"/>
        <v>133</v>
      </c>
      <c r="S332" s="26">
        <f t="shared" si="18"/>
        <v>134</v>
      </c>
      <c r="T332" s="26">
        <f t="shared" si="18"/>
        <v>147</v>
      </c>
      <c r="U332" s="26">
        <f t="shared" si="18"/>
        <v>141</v>
      </c>
      <c r="V332" s="26">
        <f t="shared" si="18"/>
        <v>152</v>
      </c>
      <c r="W332" s="26">
        <f t="shared" si="18"/>
        <v>156</v>
      </c>
      <c r="X332" s="26">
        <f t="shared" si="18"/>
        <v>122</v>
      </c>
      <c r="Y332" s="26">
        <f t="shared" si="18"/>
        <v>140</v>
      </c>
      <c r="Z332" s="26">
        <f t="shared" si="18"/>
        <v>133</v>
      </c>
      <c r="AA332" s="26">
        <f t="shared" si="18"/>
        <v>109</v>
      </c>
      <c r="AB332" s="26">
        <f t="shared" si="18"/>
        <v>139</v>
      </c>
      <c r="AC332" s="26">
        <f t="shared" si="18"/>
        <v>130</v>
      </c>
      <c r="AD332" s="26">
        <f t="shared" si="18"/>
        <v>115</v>
      </c>
      <c r="AE332" s="26">
        <f t="shared" si="18"/>
        <v>136</v>
      </c>
      <c r="AF332" s="26">
        <f t="shared" si="18"/>
        <v>118</v>
      </c>
      <c r="AG332" s="26">
        <f t="shared" si="18"/>
        <v>144</v>
      </c>
      <c r="AH332" s="26">
        <f t="shared" si="18"/>
        <v>143</v>
      </c>
      <c r="AI332" s="26">
        <f t="shared" si="18"/>
        <v>122</v>
      </c>
      <c r="AJ332" s="26">
        <f t="shared" si="18"/>
        <v>157</v>
      </c>
    </row>
    <row r="333" spans="1:36" x14ac:dyDescent="0.2">
      <c r="A333" s="26" t="s">
        <v>146</v>
      </c>
      <c r="C333" s="26">
        <f t="shared" si="11"/>
        <v>41</v>
      </c>
      <c r="D333" s="26">
        <f t="shared" si="18"/>
        <v>62</v>
      </c>
      <c r="E333" s="26">
        <f t="shared" si="18"/>
        <v>45</v>
      </c>
      <c r="F333" s="26">
        <f t="shared" si="18"/>
        <v>35</v>
      </c>
      <c r="G333" s="26">
        <f t="shared" si="18"/>
        <v>19</v>
      </c>
      <c r="H333" s="26">
        <f t="shared" si="18"/>
        <v>68</v>
      </c>
      <c r="I333" s="26">
        <f t="shared" si="18"/>
        <v>83</v>
      </c>
      <c r="J333" s="26">
        <f t="shared" si="18"/>
        <v>140</v>
      </c>
      <c r="K333" s="26">
        <f t="shared" si="18"/>
        <v>73</v>
      </c>
      <c r="L333" s="26">
        <f t="shared" si="18"/>
        <v>13</v>
      </c>
      <c r="M333" s="26">
        <f t="shared" si="18"/>
        <v>100</v>
      </c>
      <c r="N333" s="26">
        <f t="shared" si="18"/>
        <v>2</v>
      </c>
      <c r="O333" s="26">
        <f t="shared" si="18"/>
        <v>126</v>
      </c>
      <c r="P333" s="26">
        <f t="shared" si="18"/>
        <v>104</v>
      </c>
      <c r="Q333" s="26">
        <f t="shared" si="18"/>
        <v>99</v>
      </c>
      <c r="R333" s="26">
        <f t="shared" si="18"/>
        <v>14</v>
      </c>
      <c r="S333" s="26">
        <f t="shared" si="18"/>
        <v>78</v>
      </c>
      <c r="T333" s="26">
        <f t="shared" si="18"/>
        <v>9</v>
      </c>
      <c r="U333" s="26">
        <f t="shared" si="18"/>
        <v>9</v>
      </c>
      <c r="V333" s="26">
        <f t="shared" si="18"/>
        <v>99</v>
      </c>
      <c r="W333" s="26">
        <f t="shared" si="18"/>
        <v>99</v>
      </c>
      <c r="X333" s="26">
        <f t="shared" si="18"/>
        <v>69</v>
      </c>
      <c r="Y333" s="26">
        <f t="shared" si="18"/>
        <v>104</v>
      </c>
      <c r="Z333" s="26">
        <f t="shared" si="18"/>
        <v>70</v>
      </c>
      <c r="AA333" s="26">
        <f t="shared" si="18"/>
        <v>43</v>
      </c>
      <c r="AB333" s="26">
        <f t="shared" si="18"/>
        <v>27</v>
      </c>
      <c r="AC333" s="26">
        <f t="shared" si="18"/>
        <v>61</v>
      </c>
      <c r="AD333" s="26">
        <f t="shared" si="18"/>
        <v>94</v>
      </c>
      <c r="AE333" s="26">
        <f t="shared" si="18"/>
        <v>110</v>
      </c>
      <c r="AF333" s="26">
        <f t="shared" si="18"/>
        <v>40</v>
      </c>
      <c r="AG333" s="26">
        <f t="shared" si="18"/>
        <v>97</v>
      </c>
      <c r="AH333" s="26">
        <f t="shared" si="18"/>
        <v>79</v>
      </c>
      <c r="AI333" s="26">
        <f t="shared" si="18"/>
        <v>96</v>
      </c>
      <c r="AJ333" s="26">
        <f t="shared" si="18"/>
        <v>115</v>
      </c>
    </row>
    <row r="334" spans="1:36" x14ac:dyDescent="0.2">
      <c r="A334" s="26" t="s">
        <v>147</v>
      </c>
      <c r="C334" s="26">
        <f t="shared" si="11"/>
        <v>42</v>
      </c>
      <c r="D334" s="26">
        <f t="shared" si="18"/>
        <v>36</v>
      </c>
      <c r="E334" s="26">
        <f t="shared" si="18"/>
        <v>42</v>
      </c>
      <c r="F334" s="26">
        <f t="shared" si="18"/>
        <v>39</v>
      </c>
      <c r="G334" s="26">
        <f t="shared" si="18"/>
        <v>36</v>
      </c>
      <c r="H334" s="26">
        <f t="shared" si="18"/>
        <v>39</v>
      </c>
      <c r="I334" s="26">
        <f t="shared" si="18"/>
        <v>36</v>
      </c>
      <c r="J334" s="26">
        <f t="shared" si="18"/>
        <v>23</v>
      </c>
      <c r="K334" s="26">
        <f t="shared" si="18"/>
        <v>43</v>
      </c>
      <c r="L334" s="26">
        <f t="shared" si="18"/>
        <v>41</v>
      </c>
      <c r="M334" s="26">
        <f t="shared" si="18"/>
        <v>38</v>
      </c>
      <c r="N334" s="26">
        <f t="shared" si="18"/>
        <v>31</v>
      </c>
      <c r="O334" s="26">
        <f t="shared" si="18"/>
        <v>45</v>
      </c>
      <c r="P334" s="26">
        <f t="shared" si="18"/>
        <v>32</v>
      </c>
      <c r="Q334" s="26">
        <f t="shared" si="18"/>
        <v>49</v>
      </c>
      <c r="R334" s="26">
        <f t="shared" si="18"/>
        <v>25</v>
      </c>
      <c r="S334" s="26">
        <f t="shared" si="18"/>
        <v>40</v>
      </c>
      <c r="T334" s="26">
        <f t="shared" si="18"/>
        <v>32</v>
      </c>
      <c r="U334" s="26">
        <f t="shared" si="18"/>
        <v>43</v>
      </c>
      <c r="V334" s="26">
        <f t="shared" si="18"/>
        <v>36</v>
      </c>
      <c r="W334" s="26">
        <f t="shared" si="18"/>
        <v>25</v>
      </c>
      <c r="X334" s="26">
        <f t="shared" si="18"/>
        <v>40</v>
      </c>
      <c r="Y334" s="26">
        <f t="shared" si="18"/>
        <v>38</v>
      </c>
      <c r="Z334" s="26">
        <f t="shared" si="18"/>
        <v>42</v>
      </c>
      <c r="AA334" s="26">
        <f t="shared" si="18"/>
        <v>42</v>
      </c>
      <c r="AB334" s="26">
        <f t="shared" si="18"/>
        <v>49</v>
      </c>
      <c r="AC334" s="26">
        <f t="shared" si="18"/>
        <v>37</v>
      </c>
      <c r="AD334" s="26">
        <f t="shared" si="18"/>
        <v>20</v>
      </c>
      <c r="AE334" s="26">
        <f t="shared" si="18"/>
        <v>38</v>
      </c>
      <c r="AF334" s="26">
        <f t="shared" si="18"/>
        <v>43</v>
      </c>
      <c r="AG334" s="26">
        <f t="shared" si="18"/>
        <v>37</v>
      </c>
      <c r="AH334" s="26">
        <f t="shared" si="18"/>
        <v>42</v>
      </c>
      <c r="AI334" s="26">
        <f t="shared" si="18"/>
        <v>26</v>
      </c>
      <c r="AJ334" s="26">
        <f t="shared" si="18"/>
        <v>31</v>
      </c>
    </row>
    <row r="335" spans="1:36" x14ac:dyDescent="0.2">
      <c r="A335" s="26" t="s">
        <v>148</v>
      </c>
      <c r="C335" s="26">
        <f t="shared" si="11"/>
        <v>31</v>
      </c>
      <c r="D335" s="26">
        <f t="shared" si="18"/>
        <v>72</v>
      </c>
      <c r="E335" s="26">
        <f t="shared" si="18"/>
        <v>55</v>
      </c>
      <c r="F335" s="26">
        <f t="shared" si="18"/>
        <v>51</v>
      </c>
      <c r="G335" s="26">
        <f t="shared" si="18"/>
        <v>32</v>
      </c>
      <c r="H335" s="26">
        <f t="shared" si="18"/>
        <v>25</v>
      </c>
      <c r="I335" s="26">
        <f t="shared" si="18"/>
        <v>19</v>
      </c>
      <c r="J335" s="26">
        <f t="shared" si="18"/>
        <v>10</v>
      </c>
      <c r="K335" s="26">
        <f t="shared" si="18"/>
        <v>51</v>
      </c>
      <c r="L335" s="26">
        <f t="shared" si="18"/>
        <v>21</v>
      </c>
      <c r="M335" s="26">
        <f t="shared" si="18"/>
        <v>63</v>
      </c>
      <c r="N335" s="26">
        <f t="shared" si="18"/>
        <v>38</v>
      </c>
      <c r="O335" s="26">
        <f t="shared" si="18"/>
        <v>24</v>
      </c>
      <c r="P335" s="26">
        <f t="shared" si="18"/>
        <v>8</v>
      </c>
      <c r="Q335" s="26">
        <f t="shared" si="18"/>
        <v>36</v>
      </c>
      <c r="R335" s="26">
        <f t="shared" si="18"/>
        <v>57</v>
      </c>
      <c r="S335" s="26">
        <f t="shared" si="18"/>
        <v>38</v>
      </c>
      <c r="T335" s="26">
        <f t="shared" si="18"/>
        <v>50</v>
      </c>
      <c r="U335" s="26">
        <f t="shared" si="18"/>
        <v>29</v>
      </c>
      <c r="V335" s="26">
        <f t="shared" si="18"/>
        <v>17</v>
      </c>
      <c r="W335" s="26">
        <f t="shared" si="18"/>
        <v>27</v>
      </c>
      <c r="X335" s="26">
        <f t="shared" si="18"/>
        <v>30</v>
      </c>
      <c r="Y335" s="26">
        <f t="shared" si="18"/>
        <v>16</v>
      </c>
      <c r="Z335" s="26">
        <f t="shared" si="18"/>
        <v>30</v>
      </c>
      <c r="AA335" s="26">
        <f t="shared" si="18"/>
        <v>23</v>
      </c>
      <c r="AB335" s="26">
        <f t="shared" si="18"/>
        <v>71</v>
      </c>
      <c r="AC335" s="26">
        <f t="shared" si="18"/>
        <v>53</v>
      </c>
      <c r="AD335" s="26">
        <f t="shared" si="18"/>
        <v>11</v>
      </c>
      <c r="AE335" s="26">
        <f t="shared" si="18"/>
        <v>24</v>
      </c>
      <c r="AF335" s="26">
        <f t="shared" si="18"/>
        <v>35</v>
      </c>
      <c r="AG335" s="26">
        <f t="shared" si="18"/>
        <v>16</v>
      </c>
      <c r="AH335" s="26">
        <f t="shared" si="18"/>
        <v>51</v>
      </c>
      <c r="AI335" s="26">
        <f t="shared" si="18"/>
        <v>8</v>
      </c>
      <c r="AJ335" s="26">
        <f t="shared" si="18"/>
        <v>25</v>
      </c>
    </row>
    <row r="336" spans="1:36" x14ac:dyDescent="0.2">
      <c r="A336" s="26" t="s">
        <v>149</v>
      </c>
      <c r="C336" s="26">
        <f t="shared" si="11"/>
        <v>179</v>
      </c>
      <c r="D336" s="26">
        <f t="shared" si="18"/>
        <v>179</v>
      </c>
      <c r="E336" s="26">
        <f t="shared" si="18"/>
        <v>173</v>
      </c>
      <c r="F336" s="26">
        <f t="shared" si="18"/>
        <v>179</v>
      </c>
      <c r="G336" s="26">
        <f t="shared" si="18"/>
        <v>180</v>
      </c>
      <c r="H336" s="26">
        <f t="shared" si="18"/>
        <v>176</v>
      </c>
      <c r="I336" s="26">
        <f t="shared" si="18"/>
        <v>177</v>
      </c>
      <c r="J336" s="26">
        <f t="shared" si="18"/>
        <v>140</v>
      </c>
      <c r="K336" s="26">
        <f t="shared" si="18"/>
        <v>184</v>
      </c>
      <c r="L336" s="26">
        <f t="shared" si="18"/>
        <v>179</v>
      </c>
      <c r="M336" s="26">
        <f t="shared" si="18"/>
        <v>182</v>
      </c>
      <c r="N336" s="26">
        <f t="shared" si="18"/>
        <v>181</v>
      </c>
      <c r="O336" s="26">
        <f t="shared" si="18"/>
        <v>174</v>
      </c>
      <c r="P336" s="26">
        <f t="shared" si="18"/>
        <v>176</v>
      </c>
      <c r="Q336" s="26">
        <f t="shared" si="18"/>
        <v>179</v>
      </c>
      <c r="R336" s="26">
        <f t="shared" si="18"/>
        <v>180</v>
      </c>
      <c r="S336" s="26">
        <f t="shared" si="18"/>
        <v>160</v>
      </c>
      <c r="T336" s="26">
        <f t="shared" si="18"/>
        <v>156</v>
      </c>
      <c r="U336" s="26">
        <f t="shared" si="18"/>
        <v>168</v>
      </c>
      <c r="V336" s="26">
        <f t="shared" ref="D336:AJ344" si="19">RANK(V132,V$8:V$194)</f>
        <v>160</v>
      </c>
      <c r="W336" s="26">
        <f t="shared" si="19"/>
        <v>139</v>
      </c>
      <c r="X336" s="26">
        <f t="shared" si="19"/>
        <v>168</v>
      </c>
      <c r="Y336" s="26">
        <f t="shared" si="19"/>
        <v>162</v>
      </c>
      <c r="Z336" s="26">
        <f t="shared" si="19"/>
        <v>180</v>
      </c>
      <c r="AA336" s="26">
        <f t="shared" si="19"/>
        <v>150</v>
      </c>
      <c r="AB336" s="26">
        <f t="shared" si="19"/>
        <v>183</v>
      </c>
      <c r="AC336" s="26">
        <f t="shared" si="19"/>
        <v>180</v>
      </c>
      <c r="AD336" s="26">
        <f t="shared" si="19"/>
        <v>174</v>
      </c>
      <c r="AE336" s="26">
        <f t="shared" si="19"/>
        <v>165</v>
      </c>
      <c r="AF336" s="26">
        <f t="shared" si="19"/>
        <v>178</v>
      </c>
      <c r="AG336" s="26">
        <f t="shared" si="19"/>
        <v>170</v>
      </c>
      <c r="AH336" s="26">
        <f t="shared" si="19"/>
        <v>179</v>
      </c>
      <c r="AI336" s="26">
        <f t="shared" si="19"/>
        <v>169</v>
      </c>
      <c r="AJ336" s="26">
        <f t="shared" si="19"/>
        <v>171</v>
      </c>
    </row>
    <row r="337" spans="1:36" x14ac:dyDescent="0.2">
      <c r="A337" s="26" t="s">
        <v>150</v>
      </c>
      <c r="C337" s="26">
        <f t="shared" si="11"/>
        <v>182</v>
      </c>
      <c r="D337" s="26">
        <f t="shared" si="19"/>
        <v>166</v>
      </c>
      <c r="E337" s="26">
        <f t="shared" si="19"/>
        <v>180</v>
      </c>
      <c r="F337" s="26">
        <f t="shared" si="19"/>
        <v>159</v>
      </c>
      <c r="G337" s="26">
        <f t="shared" si="19"/>
        <v>170</v>
      </c>
      <c r="H337" s="26">
        <f t="shared" si="19"/>
        <v>171</v>
      </c>
      <c r="I337" s="26">
        <f t="shared" si="19"/>
        <v>181</v>
      </c>
      <c r="J337" s="26">
        <f t="shared" si="19"/>
        <v>140</v>
      </c>
      <c r="K337" s="26">
        <f t="shared" si="19"/>
        <v>180</v>
      </c>
      <c r="L337" s="26">
        <f t="shared" si="19"/>
        <v>183</v>
      </c>
      <c r="M337" s="26">
        <f t="shared" si="19"/>
        <v>168</v>
      </c>
      <c r="N337" s="26">
        <f t="shared" si="19"/>
        <v>174</v>
      </c>
      <c r="O337" s="26">
        <f t="shared" si="19"/>
        <v>157</v>
      </c>
      <c r="P337" s="26">
        <f t="shared" si="19"/>
        <v>172</v>
      </c>
      <c r="Q337" s="26">
        <f t="shared" si="19"/>
        <v>179</v>
      </c>
      <c r="R337" s="26">
        <f t="shared" si="19"/>
        <v>180</v>
      </c>
      <c r="S337" s="26">
        <f t="shared" si="19"/>
        <v>170</v>
      </c>
      <c r="T337" s="26">
        <f t="shared" si="19"/>
        <v>183</v>
      </c>
      <c r="U337" s="26">
        <f t="shared" si="19"/>
        <v>174</v>
      </c>
      <c r="V337" s="26">
        <f t="shared" si="19"/>
        <v>180</v>
      </c>
      <c r="W337" s="26">
        <f t="shared" si="19"/>
        <v>176</v>
      </c>
      <c r="X337" s="26">
        <f t="shared" si="19"/>
        <v>174</v>
      </c>
      <c r="Y337" s="26">
        <f t="shared" si="19"/>
        <v>173</v>
      </c>
      <c r="Z337" s="26">
        <f t="shared" si="19"/>
        <v>176</v>
      </c>
      <c r="AA337" s="26">
        <f t="shared" si="19"/>
        <v>175</v>
      </c>
      <c r="AB337" s="26">
        <f t="shared" si="19"/>
        <v>165</v>
      </c>
      <c r="AC337" s="26">
        <f t="shared" si="19"/>
        <v>177</v>
      </c>
      <c r="AD337" s="26">
        <f t="shared" si="19"/>
        <v>182</v>
      </c>
      <c r="AE337" s="26">
        <f t="shared" si="19"/>
        <v>164</v>
      </c>
      <c r="AF337" s="26">
        <f t="shared" si="19"/>
        <v>178</v>
      </c>
      <c r="AG337" s="26">
        <f t="shared" si="19"/>
        <v>179</v>
      </c>
      <c r="AH337" s="26">
        <f t="shared" si="19"/>
        <v>176</v>
      </c>
      <c r="AI337" s="26">
        <f t="shared" si="19"/>
        <v>182</v>
      </c>
      <c r="AJ337" s="26">
        <f t="shared" si="19"/>
        <v>182</v>
      </c>
    </row>
    <row r="338" spans="1:36" x14ac:dyDescent="0.2">
      <c r="A338" s="26" t="s">
        <v>151</v>
      </c>
      <c r="C338" s="26">
        <f t="shared" si="11"/>
        <v>4</v>
      </c>
      <c r="D338" s="26">
        <f t="shared" si="19"/>
        <v>1</v>
      </c>
      <c r="E338" s="26">
        <f t="shared" si="19"/>
        <v>7</v>
      </c>
      <c r="F338" s="26">
        <f t="shared" si="19"/>
        <v>1</v>
      </c>
      <c r="G338" s="26">
        <f t="shared" si="19"/>
        <v>15</v>
      </c>
      <c r="H338" s="26">
        <f t="shared" si="19"/>
        <v>3</v>
      </c>
      <c r="I338" s="26">
        <f t="shared" si="19"/>
        <v>27</v>
      </c>
      <c r="J338" s="26">
        <f t="shared" si="19"/>
        <v>45</v>
      </c>
      <c r="K338" s="26">
        <f t="shared" si="19"/>
        <v>7</v>
      </c>
      <c r="L338" s="26">
        <f t="shared" si="19"/>
        <v>23</v>
      </c>
      <c r="M338" s="26">
        <f t="shared" si="19"/>
        <v>7</v>
      </c>
      <c r="N338" s="26">
        <f t="shared" si="19"/>
        <v>1</v>
      </c>
      <c r="O338" s="26">
        <f t="shared" si="19"/>
        <v>2</v>
      </c>
      <c r="P338" s="26">
        <f t="shared" si="19"/>
        <v>21</v>
      </c>
      <c r="Q338" s="26">
        <f t="shared" si="19"/>
        <v>10</v>
      </c>
      <c r="R338" s="26">
        <f t="shared" si="19"/>
        <v>16</v>
      </c>
      <c r="S338" s="26">
        <f t="shared" si="19"/>
        <v>3</v>
      </c>
      <c r="T338" s="26">
        <f t="shared" si="19"/>
        <v>12</v>
      </c>
      <c r="U338" s="26">
        <f t="shared" si="19"/>
        <v>23</v>
      </c>
      <c r="V338" s="26">
        <f t="shared" si="19"/>
        <v>13</v>
      </c>
      <c r="W338" s="26">
        <f t="shared" si="19"/>
        <v>39</v>
      </c>
      <c r="X338" s="26">
        <f t="shared" si="19"/>
        <v>29</v>
      </c>
      <c r="Y338" s="26">
        <f t="shared" si="19"/>
        <v>4</v>
      </c>
      <c r="Z338" s="26">
        <f t="shared" si="19"/>
        <v>2</v>
      </c>
      <c r="AA338" s="26">
        <f t="shared" si="19"/>
        <v>11</v>
      </c>
      <c r="AB338" s="26">
        <f t="shared" si="19"/>
        <v>5</v>
      </c>
      <c r="AC338" s="26">
        <f t="shared" si="19"/>
        <v>9</v>
      </c>
      <c r="AD338" s="26">
        <f t="shared" si="19"/>
        <v>41</v>
      </c>
      <c r="AE338" s="26">
        <f t="shared" si="19"/>
        <v>1</v>
      </c>
      <c r="AF338" s="26">
        <f t="shared" si="19"/>
        <v>11</v>
      </c>
      <c r="AG338" s="26">
        <f t="shared" si="19"/>
        <v>15</v>
      </c>
      <c r="AH338" s="26">
        <f t="shared" si="19"/>
        <v>11</v>
      </c>
      <c r="AI338" s="26">
        <f t="shared" si="19"/>
        <v>18</v>
      </c>
      <c r="AJ338" s="26">
        <f t="shared" si="19"/>
        <v>34</v>
      </c>
    </row>
    <row r="339" spans="1:36" x14ac:dyDescent="0.2">
      <c r="A339" s="26" t="s">
        <v>152</v>
      </c>
      <c r="C339" s="26">
        <f t="shared" si="11"/>
        <v>82</v>
      </c>
      <c r="D339" s="26">
        <f t="shared" si="19"/>
        <v>118</v>
      </c>
      <c r="E339" s="26">
        <f t="shared" si="19"/>
        <v>82</v>
      </c>
      <c r="F339" s="26">
        <f t="shared" si="19"/>
        <v>72</v>
      </c>
      <c r="G339" s="26">
        <f t="shared" si="19"/>
        <v>86</v>
      </c>
      <c r="H339" s="26">
        <f t="shared" si="19"/>
        <v>74</v>
      </c>
      <c r="I339" s="26">
        <f t="shared" si="19"/>
        <v>73</v>
      </c>
      <c r="J339" s="26">
        <f t="shared" si="19"/>
        <v>36</v>
      </c>
      <c r="K339" s="26">
        <f t="shared" si="19"/>
        <v>95</v>
      </c>
      <c r="L339" s="26">
        <f t="shared" si="19"/>
        <v>82</v>
      </c>
      <c r="M339" s="26">
        <f t="shared" si="19"/>
        <v>96</v>
      </c>
      <c r="N339" s="26">
        <f t="shared" si="19"/>
        <v>81</v>
      </c>
      <c r="O339" s="26">
        <f t="shared" si="19"/>
        <v>72</v>
      </c>
      <c r="P339" s="26">
        <f t="shared" si="19"/>
        <v>84</v>
      </c>
      <c r="Q339" s="26">
        <f t="shared" si="19"/>
        <v>82</v>
      </c>
      <c r="R339" s="26">
        <f t="shared" si="19"/>
        <v>66</v>
      </c>
      <c r="S339" s="26">
        <f t="shared" si="19"/>
        <v>113</v>
      </c>
      <c r="T339" s="26">
        <f t="shared" si="19"/>
        <v>68</v>
      </c>
      <c r="U339" s="26">
        <f t="shared" si="19"/>
        <v>85</v>
      </c>
      <c r="V339" s="26">
        <f t="shared" si="19"/>
        <v>65</v>
      </c>
      <c r="W339" s="26">
        <f t="shared" si="19"/>
        <v>58</v>
      </c>
      <c r="X339" s="26">
        <f t="shared" si="19"/>
        <v>48</v>
      </c>
      <c r="Y339" s="26">
        <f t="shared" si="19"/>
        <v>90</v>
      </c>
      <c r="Z339" s="26">
        <f t="shared" si="19"/>
        <v>82</v>
      </c>
      <c r="AA339" s="26">
        <f t="shared" si="19"/>
        <v>47</v>
      </c>
      <c r="AB339" s="26">
        <f t="shared" si="19"/>
        <v>112</v>
      </c>
      <c r="AC339" s="26">
        <f t="shared" si="19"/>
        <v>80</v>
      </c>
      <c r="AD339" s="26">
        <f t="shared" si="19"/>
        <v>56</v>
      </c>
      <c r="AE339" s="26">
        <f t="shared" si="19"/>
        <v>84</v>
      </c>
      <c r="AF339" s="26">
        <f t="shared" si="19"/>
        <v>71</v>
      </c>
      <c r="AG339" s="26">
        <f t="shared" si="19"/>
        <v>62</v>
      </c>
      <c r="AH339" s="26">
        <f t="shared" si="19"/>
        <v>103</v>
      </c>
      <c r="AI339" s="26">
        <f t="shared" si="19"/>
        <v>58</v>
      </c>
      <c r="AJ339" s="26">
        <f t="shared" si="19"/>
        <v>61</v>
      </c>
    </row>
    <row r="340" spans="1:36" x14ac:dyDescent="0.2">
      <c r="A340" s="26" t="s">
        <v>92</v>
      </c>
      <c r="C340" s="26">
        <f t="shared" si="11"/>
        <v>125</v>
      </c>
      <c r="D340" s="26">
        <f t="shared" si="19"/>
        <v>140</v>
      </c>
      <c r="E340" s="26">
        <f t="shared" si="19"/>
        <v>114</v>
      </c>
      <c r="F340" s="26">
        <f t="shared" si="19"/>
        <v>132</v>
      </c>
      <c r="G340" s="26">
        <f t="shared" si="19"/>
        <v>99</v>
      </c>
      <c r="H340" s="26">
        <f t="shared" si="19"/>
        <v>149</v>
      </c>
      <c r="I340" s="26">
        <f t="shared" si="19"/>
        <v>121</v>
      </c>
      <c r="J340" s="26">
        <f t="shared" si="19"/>
        <v>140</v>
      </c>
      <c r="K340" s="26">
        <f t="shared" si="19"/>
        <v>121</v>
      </c>
      <c r="L340" s="26">
        <f t="shared" si="19"/>
        <v>99</v>
      </c>
      <c r="M340" s="26">
        <f t="shared" si="19"/>
        <v>134</v>
      </c>
      <c r="N340" s="26">
        <f t="shared" si="19"/>
        <v>147</v>
      </c>
      <c r="O340" s="26">
        <f t="shared" si="19"/>
        <v>128</v>
      </c>
      <c r="P340" s="26">
        <f t="shared" si="19"/>
        <v>112</v>
      </c>
      <c r="Q340" s="26">
        <f t="shared" si="19"/>
        <v>134</v>
      </c>
      <c r="R340" s="26">
        <f t="shared" si="19"/>
        <v>113</v>
      </c>
      <c r="S340" s="26">
        <f t="shared" si="19"/>
        <v>127</v>
      </c>
      <c r="T340" s="26">
        <f t="shared" si="19"/>
        <v>117</v>
      </c>
      <c r="U340" s="26">
        <f t="shared" si="19"/>
        <v>94</v>
      </c>
      <c r="V340" s="26">
        <f t="shared" si="19"/>
        <v>126</v>
      </c>
      <c r="W340" s="26">
        <f t="shared" si="19"/>
        <v>95</v>
      </c>
      <c r="X340" s="26">
        <f t="shared" si="19"/>
        <v>100</v>
      </c>
      <c r="Y340" s="26">
        <f t="shared" si="19"/>
        <v>162</v>
      </c>
      <c r="Z340" s="26">
        <f t="shared" si="19"/>
        <v>138</v>
      </c>
      <c r="AA340" s="26">
        <f t="shared" si="19"/>
        <v>100</v>
      </c>
      <c r="AB340" s="26">
        <f t="shared" si="19"/>
        <v>141</v>
      </c>
      <c r="AC340" s="26">
        <f t="shared" si="19"/>
        <v>164</v>
      </c>
      <c r="AD340" s="26">
        <f t="shared" si="19"/>
        <v>112</v>
      </c>
      <c r="AE340" s="26">
        <f t="shared" si="19"/>
        <v>133</v>
      </c>
      <c r="AF340" s="26">
        <f t="shared" si="19"/>
        <v>109</v>
      </c>
      <c r="AG340" s="26">
        <f t="shared" si="19"/>
        <v>148</v>
      </c>
      <c r="AH340" s="26">
        <f t="shared" si="19"/>
        <v>130</v>
      </c>
      <c r="AI340" s="26">
        <f t="shared" si="19"/>
        <v>138</v>
      </c>
      <c r="AJ340" s="26">
        <f t="shared" si="19"/>
        <v>96</v>
      </c>
    </row>
    <row r="341" spans="1:36" x14ac:dyDescent="0.2">
      <c r="A341" s="26" t="s">
        <v>144</v>
      </c>
      <c r="C341" s="26">
        <f t="shared" ref="C341:R398" si="20">RANK(C137,C$8:C$194)</f>
        <v>151</v>
      </c>
      <c r="D341" s="26">
        <f t="shared" si="20"/>
        <v>136</v>
      </c>
      <c r="E341" s="26">
        <f t="shared" si="20"/>
        <v>147</v>
      </c>
      <c r="F341" s="26">
        <f t="shared" si="20"/>
        <v>146</v>
      </c>
      <c r="G341" s="26">
        <f t="shared" si="20"/>
        <v>152</v>
      </c>
      <c r="H341" s="26">
        <f t="shared" si="20"/>
        <v>142</v>
      </c>
      <c r="I341" s="26">
        <f t="shared" si="20"/>
        <v>148</v>
      </c>
      <c r="J341" s="26">
        <f t="shared" si="20"/>
        <v>117</v>
      </c>
      <c r="K341" s="26">
        <f t="shared" si="20"/>
        <v>159</v>
      </c>
      <c r="L341" s="26">
        <f t="shared" si="20"/>
        <v>137</v>
      </c>
      <c r="M341" s="26">
        <f t="shared" si="20"/>
        <v>147</v>
      </c>
      <c r="N341" s="26">
        <f t="shared" si="20"/>
        <v>160</v>
      </c>
      <c r="O341" s="26">
        <f t="shared" si="20"/>
        <v>177</v>
      </c>
      <c r="P341" s="26">
        <f t="shared" si="20"/>
        <v>147</v>
      </c>
      <c r="Q341" s="26">
        <f t="shared" si="20"/>
        <v>134</v>
      </c>
      <c r="R341" s="26">
        <f t="shared" si="20"/>
        <v>133</v>
      </c>
      <c r="S341" s="26">
        <f t="shared" si="19"/>
        <v>154</v>
      </c>
      <c r="T341" s="26">
        <f t="shared" si="19"/>
        <v>135</v>
      </c>
      <c r="U341" s="26">
        <f t="shared" si="19"/>
        <v>141</v>
      </c>
      <c r="V341" s="26">
        <f t="shared" si="19"/>
        <v>160</v>
      </c>
      <c r="W341" s="26">
        <f t="shared" si="19"/>
        <v>140</v>
      </c>
      <c r="X341" s="26">
        <f t="shared" si="19"/>
        <v>132</v>
      </c>
      <c r="Y341" s="26">
        <f t="shared" si="19"/>
        <v>144</v>
      </c>
      <c r="Z341" s="26">
        <f t="shared" si="19"/>
        <v>153</v>
      </c>
      <c r="AA341" s="26">
        <f t="shared" si="19"/>
        <v>163</v>
      </c>
      <c r="AB341" s="26">
        <f t="shared" si="19"/>
        <v>139</v>
      </c>
      <c r="AC341" s="26">
        <f t="shared" si="19"/>
        <v>133</v>
      </c>
      <c r="AD341" s="26">
        <f t="shared" si="19"/>
        <v>117</v>
      </c>
      <c r="AE341" s="26">
        <f t="shared" si="19"/>
        <v>173</v>
      </c>
      <c r="AF341" s="26">
        <f t="shared" si="19"/>
        <v>151</v>
      </c>
      <c r="AG341" s="26">
        <f t="shared" si="19"/>
        <v>154</v>
      </c>
      <c r="AH341" s="26">
        <f t="shared" si="19"/>
        <v>156</v>
      </c>
      <c r="AI341" s="26">
        <f t="shared" si="19"/>
        <v>147</v>
      </c>
      <c r="AJ341" s="26">
        <f t="shared" si="19"/>
        <v>122</v>
      </c>
    </row>
    <row r="342" spans="1:36" x14ac:dyDescent="0.2">
      <c r="A342" s="26" t="s">
        <v>153</v>
      </c>
      <c r="C342" s="26">
        <f t="shared" si="20"/>
        <v>5</v>
      </c>
      <c r="D342" s="26">
        <f t="shared" si="19"/>
        <v>3</v>
      </c>
      <c r="E342" s="26">
        <f t="shared" si="19"/>
        <v>15</v>
      </c>
      <c r="F342" s="26">
        <f t="shared" si="19"/>
        <v>22</v>
      </c>
      <c r="G342" s="26">
        <f t="shared" si="19"/>
        <v>8</v>
      </c>
      <c r="H342" s="26">
        <f t="shared" si="19"/>
        <v>23</v>
      </c>
      <c r="I342" s="26">
        <f t="shared" si="19"/>
        <v>34</v>
      </c>
      <c r="J342" s="26">
        <f t="shared" si="19"/>
        <v>67</v>
      </c>
      <c r="K342" s="26">
        <f t="shared" si="19"/>
        <v>4</v>
      </c>
      <c r="L342" s="26">
        <f t="shared" si="19"/>
        <v>4</v>
      </c>
      <c r="M342" s="26">
        <f t="shared" si="19"/>
        <v>21</v>
      </c>
      <c r="N342" s="26">
        <f t="shared" si="19"/>
        <v>15</v>
      </c>
      <c r="O342" s="26">
        <f t="shared" si="19"/>
        <v>28</v>
      </c>
      <c r="P342" s="26">
        <f t="shared" si="19"/>
        <v>23</v>
      </c>
      <c r="Q342" s="26">
        <f t="shared" si="19"/>
        <v>32</v>
      </c>
      <c r="R342" s="26">
        <f t="shared" si="19"/>
        <v>8</v>
      </c>
      <c r="S342" s="26">
        <f t="shared" si="19"/>
        <v>8</v>
      </c>
      <c r="T342" s="26">
        <f t="shared" si="19"/>
        <v>2</v>
      </c>
      <c r="U342" s="26">
        <f t="shared" si="19"/>
        <v>3</v>
      </c>
      <c r="V342" s="26">
        <f t="shared" si="19"/>
        <v>38</v>
      </c>
      <c r="W342" s="26">
        <f t="shared" si="19"/>
        <v>37</v>
      </c>
      <c r="X342" s="26">
        <f t="shared" si="19"/>
        <v>8</v>
      </c>
      <c r="Y342" s="26">
        <f t="shared" si="19"/>
        <v>19</v>
      </c>
      <c r="Z342" s="26">
        <f t="shared" si="19"/>
        <v>30</v>
      </c>
      <c r="AA342" s="26">
        <f t="shared" si="19"/>
        <v>5</v>
      </c>
      <c r="AB342" s="26">
        <f t="shared" si="19"/>
        <v>3</v>
      </c>
      <c r="AC342" s="26">
        <f t="shared" si="19"/>
        <v>2</v>
      </c>
      <c r="AD342" s="26">
        <f t="shared" si="19"/>
        <v>19</v>
      </c>
      <c r="AE342" s="26">
        <f t="shared" si="19"/>
        <v>31</v>
      </c>
      <c r="AF342" s="26">
        <f t="shared" si="19"/>
        <v>6</v>
      </c>
      <c r="AG342" s="26">
        <f t="shared" si="19"/>
        <v>18</v>
      </c>
      <c r="AH342" s="26">
        <f t="shared" si="19"/>
        <v>1</v>
      </c>
      <c r="AI342" s="26">
        <f t="shared" si="19"/>
        <v>5</v>
      </c>
      <c r="AJ342" s="26">
        <f t="shared" si="19"/>
        <v>33</v>
      </c>
    </row>
    <row r="343" spans="1:36" x14ac:dyDescent="0.2">
      <c r="A343" s="26" t="s">
        <v>154</v>
      </c>
      <c r="C343" s="26">
        <f t="shared" si="20"/>
        <v>171</v>
      </c>
      <c r="D343" s="26">
        <f t="shared" si="19"/>
        <v>167</v>
      </c>
      <c r="E343" s="26">
        <f t="shared" si="19"/>
        <v>173</v>
      </c>
      <c r="F343" s="26">
        <f t="shared" si="19"/>
        <v>172</v>
      </c>
      <c r="G343" s="26">
        <f t="shared" si="19"/>
        <v>167</v>
      </c>
      <c r="H343" s="26">
        <f t="shared" si="19"/>
        <v>176</v>
      </c>
      <c r="I343" s="26">
        <f t="shared" si="19"/>
        <v>160</v>
      </c>
      <c r="J343" s="26">
        <f t="shared" si="19"/>
        <v>140</v>
      </c>
      <c r="K343" s="26">
        <f t="shared" si="19"/>
        <v>173</v>
      </c>
      <c r="L343" s="26">
        <f t="shared" si="19"/>
        <v>179</v>
      </c>
      <c r="M343" s="26">
        <f t="shared" si="19"/>
        <v>177</v>
      </c>
      <c r="N343" s="26">
        <f t="shared" si="19"/>
        <v>185</v>
      </c>
      <c r="O343" s="26">
        <f t="shared" si="19"/>
        <v>172</v>
      </c>
      <c r="P343" s="26">
        <f t="shared" si="19"/>
        <v>160</v>
      </c>
      <c r="Q343" s="26">
        <f t="shared" si="19"/>
        <v>156</v>
      </c>
      <c r="R343" s="26">
        <f t="shared" si="19"/>
        <v>169</v>
      </c>
      <c r="S343" s="26">
        <f t="shared" si="19"/>
        <v>170</v>
      </c>
      <c r="T343" s="26">
        <f t="shared" si="19"/>
        <v>176</v>
      </c>
      <c r="U343" s="26">
        <f t="shared" si="19"/>
        <v>172</v>
      </c>
      <c r="V343" s="26">
        <f t="shared" si="19"/>
        <v>167</v>
      </c>
      <c r="W343" s="26">
        <f t="shared" si="19"/>
        <v>154</v>
      </c>
      <c r="X343" s="26">
        <f t="shared" si="19"/>
        <v>164</v>
      </c>
      <c r="Y343" s="26">
        <f t="shared" si="19"/>
        <v>149</v>
      </c>
      <c r="Z343" s="26">
        <f t="shared" si="19"/>
        <v>180</v>
      </c>
      <c r="AA343" s="26">
        <f t="shared" si="19"/>
        <v>165</v>
      </c>
      <c r="AB343" s="26">
        <f t="shared" si="19"/>
        <v>168</v>
      </c>
      <c r="AC343" s="26">
        <f t="shared" si="19"/>
        <v>172</v>
      </c>
      <c r="AD343" s="26">
        <f t="shared" si="19"/>
        <v>141</v>
      </c>
      <c r="AE343" s="26">
        <f t="shared" si="19"/>
        <v>159</v>
      </c>
      <c r="AF343" s="26">
        <f t="shared" si="19"/>
        <v>166</v>
      </c>
      <c r="AG343" s="26">
        <f t="shared" si="19"/>
        <v>160</v>
      </c>
      <c r="AH343" s="26">
        <f t="shared" si="19"/>
        <v>179</v>
      </c>
      <c r="AI343" s="26">
        <f t="shared" si="19"/>
        <v>166</v>
      </c>
      <c r="AJ343" s="26">
        <f t="shared" si="19"/>
        <v>146</v>
      </c>
    </row>
    <row r="344" spans="1:36" x14ac:dyDescent="0.2">
      <c r="A344" s="26" t="s">
        <v>155</v>
      </c>
      <c r="C344" s="26">
        <f t="shared" si="20"/>
        <v>168</v>
      </c>
      <c r="D344" s="26">
        <f t="shared" si="19"/>
        <v>179</v>
      </c>
      <c r="E344" s="26">
        <f t="shared" si="19"/>
        <v>162</v>
      </c>
      <c r="F344" s="26">
        <f t="shared" si="19"/>
        <v>159</v>
      </c>
      <c r="G344" s="26">
        <f t="shared" si="19"/>
        <v>140</v>
      </c>
      <c r="H344" s="26">
        <f t="shared" si="19"/>
        <v>165</v>
      </c>
      <c r="I344" s="26">
        <f t="shared" si="19"/>
        <v>156</v>
      </c>
      <c r="J344" s="26">
        <f t="shared" si="19"/>
        <v>140</v>
      </c>
      <c r="K344" s="26">
        <f t="shared" si="19"/>
        <v>184</v>
      </c>
      <c r="L344" s="26">
        <f t="shared" si="19"/>
        <v>166</v>
      </c>
      <c r="M344" s="26">
        <f t="shared" si="19"/>
        <v>182</v>
      </c>
      <c r="N344" s="26">
        <f t="shared" si="19"/>
        <v>155</v>
      </c>
      <c r="O344" s="26">
        <f t="shared" si="19"/>
        <v>161</v>
      </c>
      <c r="P344" s="26">
        <f t="shared" si="19"/>
        <v>164</v>
      </c>
      <c r="Q344" s="26">
        <f t="shared" si="19"/>
        <v>176</v>
      </c>
      <c r="R344" s="26">
        <f t="shared" si="19"/>
        <v>169</v>
      </c>
      <c r="S344" s="26">
        <f t="shared" si="19"/>
        <v>160</v>
      </c>
      <c r="T344" s="26">
        <f t="shared" si="19"/>
        <v>176</v>
      </c>
      <c r="U344" s="26">
        <f t="shared" si="19"/>
        <v>158</v>
      </c>
      <c r="V344" s="26">
        <f t="shared" si="19"/>
        <v>156</v>
      </c>
      <c r="W344" s="26">
        <f t="shared" si="19"/>
        <v>163</v>
      </c>
      <c r="X344" s="26">
        <f t="shared" si="19"/>
        <v>149</v>
      </c>
      <c r="Y344" s="26">
        <f t="shared" si="19"/>
        <v>145</v>
      </c>
      <c r="Z344" s="26">
        <f t="shared" si="19"/>
        <v>173</v>
      </c>
      <c r="AA344" s="26">
        <f t="shared" si="19"/>
        <v>156</v>
      </c>
      <c r="AB344" s="26">
        <f t="shared" ref="D344:AJ352" si="21">RANK(AB140,AB$8:AB$194)</f>
        <v>164</v>
      </c>
      <c r="AC344" s="26">
        <f t="shared" si="21"/>
        <v>172</v>
      </c>
      <c r="AD344" s="26">
        <f t="shared" si="21"/>
        <v>154</v>
      </c>
      <c r="AE344" s="26">
        <f t="shared" si="21"/>
        <v>151</v>
      </c>
      <c r="AF344" s="26">
        <f t="shared" si="21"/>
        <v>166</v>
      </c>
      <c r="AG344" s="26">
        <f t="shared" si="21"/>
        <v>171</v>
      </c>
      <c r="AH344" s="26">
        <f t="shared" si="21"/>
        <v>175</v>
      </c>
      <c r="AI344" s="26">
        <f t="shared" si="21"/>
        <v>137</v>
      </c>
      <c r="AJ344" s="26">
        <f t="shared" si="21"/>
        <v>146</v>
      </c>
    </row>
    <row r="345" spans="1:36" x14ac:dyDescent="0.2">
      <c r="A345" s="26" t="s">
        <v>156</v>
      </c>
      <c r="C345" s="26">
        <f t="shared" si="20"/>
        <v>169</v>
      </c>
      <c r="D345" s="26">
        <f t="shared" si="21"/>
        <v>173</v>
      </c>
      <c r="E345" s="26">
        <f t="shared" si="21"/>
        <v>156</v>
      </c>
      <c r="F345" s="26">
        <f t="shared" si="21"/>
        <v>159</v>
      </c>
      <c r="G345" s="26">
        <f t="shared" si="21"/>
        <v>175</v>
      </c>
      <c r="H345" s="26">
        <f t="shared" si="21"/>
        <v>171</v>
      </c>
      <c r="I345" s="26">
        <f t="shared" si="21"/>
        <v>164</v>
      </c>
      <c r="J345" s="26">
        <f t="shared" si="21"/>
        <v>140</v>
      </c>
      <c r="K345" s="26">
        <f t="shared" si="21"/>
        <v>177</v>
      </c>
      <c r="L345" s="26">
        <f t="shared" si="21"/>
        <v>165</v>
      </c>
      <c r="M345" s="26">
        <f t="shared" si="21"/>
        <v>158</v>
      </c>
      <c r="N345" s="26">
        <f t="shared" si="21"/>
        <v>151</v>
      </c>
      <c r="O345" s="26">
        <f t="shared" si="21"/>
        <v>158</v>
      </c>
      <c r="P345" s="26">
        <f t="shared" si="21"/>
        <v>176</v>
      </c>
      <c r="Q345" s="26">
        <f t="shared" si="21"/>
        <v>165</v>
      </c>
      <c r="R345" s="26">
        <f t="shared" si="21"/>
        <v>180</v>
      </c>
      <c r="S345" s="26">
        <f t="shared" si="21"/>
        <v>134</v>
      </c>
      <c r="T345" s="26">
        <f t="shared" si="21"/>
        <v>174</v>
      </c>
      <c r="U345" s="26">
        <f t="shared" si="21"/>
        <v>180</v>
      </c>
      <c r="V345" s="26">
        <f t="shared" si="21"/>
        <v>163</v>
      </c>
      <c r="W345" s="26">
        <f t="shared" si="21"/>
        <v>159</v>
      </c>
      <c r="X345" s="26">
        <f t="shared" si="21"/>
        <v>149</v>
      </c>
      <c r="Y345" s="26">
        <f t="shared" si="21"/>
        <v>155</v>
      </c>
      <c r="Z345" s="26">
        <f t="shared" si="21"/>
        <v>162</v>
      </c>
      <c r="AA345" s="26">
        <f t="shared" si="21"/>
        <v>159</v>
      </c>
      <c r="AB345" s="26">
        <f t="shared" si="21"/>
        <v>183</v>
      </c>
      <c r="AC345" s="26">
        <f t="shared" si="21"/>
        <v>159</v>
      </c>
      <c r="AD345" s="26">
        <f t="shared" si="21"/>
        <v>149</v>
      </c>
      <c r="AE345" s="26">
        <f t="shared" si="21"/>
        <v>169</v>
      </c>
      <c r="AF345" s="26">
        <f t="shared" si="21"/>
        <v>166</v>
      </c>
      <c r="AG345" s="26">
        <f t="shared" si="21"/>
        <v>168</v>
      </c>
      <c r="AH345" s="26">
        <f t="shared" si="21"/>
        <v>133</v>
      </c>
      <c r="AI345" s="26">
        <f t="shared" si="21"/>
        <v>147</v>
      </c>
      <c r="AJ345" s="26">
        <f t="shared" si="21"/>
        <v>154</v>
      </c>
    </row>
    <row r="346" spans="1:36" x14ac:dyDescent="0.2">
      <c r="A346" s="26" t="s">
        <v>157</v>
      </c>
      <c r="C346" s="26">
        <f t="shared" si="20"/>
        <v>102</v>
      </c>
      <c r="D346" s="26">
        <f t="shared" si="21"/>
        <v>107</v>
      </c>
      <c r="E346" s="26">
        <f t="shared" si="21"/>
        <v>91</v>
      </c>
      <c r="F346" s="26">
        <f t="shared" si="21"/>
        <v>90</v>
      </c>
      <c r="G346" s="26">
        <f t="shared" si="21"/>
        <v>107</v>
      </c>
      <c r="H346" s="26">
        <f t="shared" si="21"/>
        <v>77</v>
      </c>
      <c r="I346" s="26">
        <f t="shared" si="21"/>
        <v>81</v>
      </c>
      <c r="J346" s="26">
        <f t="shared" si="21"/>
        <v>91</v>
      </c>
      <c r="K346" s="26">
        <f t="shared" si="21"/>
        <v>84</v>
      </c>
      <c r="L346" s="26">
        <f t="shared" si="21"/>
        <v>111</v>
      </c>
      <c r="M346" s="26">
        <f t="shared" si="21"/>
        <v>118</v>
      </c>
      <c r="N346" s="26">
        <f t="shared" si="21"/>
        <v>101</v>
      </c>
      <c r="O346" s="26">
        <f t="shared" si="21"/>
        <v>98</v>
      </c>
      <c r="P346" s="26">
        <f t="shared" si="21"/>
        <v>85</v>
      </c>
      <c r="Q346" s="26">
        <f t="shared" si="21"/>
        <v>93</v>
      </c>
      <c r="R346" s="26">
        <f t="shared" si="21"/>
        <v>109</v>
      </c>
      <c r="S346" s="26">
        <f t="shared" si="21"/>
        <v>108</v>
      </c>
      <c r="T346" s="26">
        <f t="shared" si="21"/>
        <v>110</v>
      </c>
      <c r="U346" s="26">
        <f t="shared" si="21"/>
        <v>110</v>
      </c>
      <c r="V346" s="26">
        <f t="shared" si="21"/>
        <v>87</v>
      </c>
      <c r="W346" s="26">
        <f t="shared" si="21"/>
        <v>74</v>
      </c>
      <c r="X346" s="26">
        <f t="shared" si="21"/>
        <v>76</v>
      </c>
      <c r="Y346" s="26">
        <f t="shared" si="21"/>
        <v>66</v>
      </c>
      <c r="Z346" s="26">
        <f t="shared" si="21"/>
        <v>92</v>
      </c>
      <c r="AA346" s="26">
        <f t="shared" si="21"/>
        <v>83</v>
      </c>
      <c r="AB346" s="26">
        <f t="shared" si="21"/>
        <v>114</v>
      </c>
      <c r="AC346" s="26">
        <f t="shared" si="21"/>
        <v>126</v>
      </c>
      <c r="AD346" s="26">
        <f t="shared" si="21"/>
        <v>74</v>
      </c>
      <c r="AE346" s="26">
        <f t="shared" si="21"/>
        <v>85</v>
      </c>
      <c r="AF346" s="26">
        <f t="shared" si="21"/>
        <v>88</v>
      </c>
      <c r="AG346" s="26">
        <f t="shared" si="21"/>
        <v>95</v>
      </c>
      <c r="AH346" s="26">
        <f t="shared" si="21"/>
        <v>100</v>
      </c>
      <c r="AI346" s="26">
        <f t="shared" si="21"/>
        <v>80</v>
      </c>
      <c r="AJ346" s="26">
        <f t="shared" si="21"/>
        <v>86</v>
      </c>
    </row>
    <row r="347" spans="1:36" x14ac:dyDescent="0.2">
      <c r="A347" s="26" t="s">
        <v>158</v>
      </c>
      <c r="C347" s="26">
        <f t="shared" si="20"/>
        <v>20</v>
      </c>
      <c r="D347" s="26">
        <f t="shared" si="21"/>
        <v>12</v>
      </c>
      <c r="E347" s="26">
        <f t="shared" si="21"/>
        <v>12</v>
      </c>
      <c r="F347" s="26">
        <f t="shared" si="21"/>
        <v>27</v>
      </c>
      <c r="G347" s="26">
        <f t="shared" si="21"/>
        <v>13</v>
      </c>
      <c r="H347" s="26">
        <f t="shared" si="21"/>
        <v>19</v>
      </c>
      <c r="I347" s="26">
        <f t="shared" si="21"/>
        <v>17</v>
      </c>
      <c r="J347" s="26">
        <f t="shared" si="21"/>
        <v>23</v>
      </c>
      <c r="K347" s="26">
        <f t="shared" si="21"/>
        <v>23</v>
      </c>
      <c r="L347" s="26">
        <f t="shared" si="21"/>
        <v>19</v>
      </c>
      <c r="M347" s="26">
        <f t="shared" si="21"/>
        <v>22</v>
      </c>
      <c r="N347" s="26">
        <f t="shared" si="21"/>
        <v>34</v>
      </c>
      <c r="O347" s="26">
        <f t="shared" si="21"/>
        <v>36</v>
      </c>
      <c r="P347" s="26">
        <f t="shared" si="21"/>
        <v>9</v>
      </c>
      <c r="Q347" s="26">
        <f t="shared" si="21"/>
        <v>27</v>
      </c>
      <c r="R347" s="26">
        <f t="shared" si="21"/>
        <v>21</v>
      </c>
      <c r="S347" s="26">
        <f t="shared" si="21"/>
        <v>6</v>
      </c>
      <c r="T347" s="26">
        <f t="shared" si="21"/>
        <v>14</v>
      </c>
      <c r="U347" s="26">
        <f t="shared" si="21"/>
        <v>10</v>
      </c>
      <c r="V347" s="26">
        <f t="shared" si="21"/>
        <v>27</v>
      </c>
      <c r="W347" s="26">
        <f t="shared" si="21"/>
        <v>8</v>
      </c>
      <c r="X347" s="26">
        <f t="shared" si="21"/>
        <v>16</v>
      </c>
      <c r="Y347" s="26">
        <f t="shared" si="21"/>
        <v>22</v>
      </c>
      <c r="Z347" s="26">
        <f t="shared" si="21"/>
        <v>41</v>
      </c>
      <c r="AA347" s="26">
        <f t="shared" si="21"/>
        <v>17</v>
      </c>
      <c r="AB347" s="26">
        <f t="shared" si="21"/>
        <v>10</v>
      </c>
      <c r="AC347" s="26">
        <f t="shared" si="21"/>
        <v>27</v>
      </c>
      <c r="AD347" s="26">
        <f t="shared" si="21"/>
        <v>27</v>
      </c>
      <c r="AE347" s="26">
        <f t="shared" si="21"/>
        <v>23</v>
      </c>
      <c r="AF347" s="26">
        <f t="shared" si="21"/>
        <v>7</v>
      </c>
      <c r="AG347" s="26">
        <f t="shared" si="21"/>
        <v>32</v>
      </c>
      <c r="AH347" s="26">
        <f t="shared" si="21"/>
        <v>21</v>
      </c>
      <c r="AI347" s="26">
        <f t="shared" si="21"/>
        <v>14</v>
      </c>
      <c r="AJ347" s="26">
        <f t="shared" si="21"/>
        <v>13</v>
      </c>
    </row>
    <row r="348" spans="1:36" x14ac:dyDescent="0.2">
      <c r="A348" s="26" t="s">
        <v>159</v>
      </c>
      <c r="C348" s="26">
        <f t="shared" si="20"/>
        <v>2</v>
      </c>
      <c r="D348" s="26">
        <f t="shared" si="21"/>
        <v>7</v>
      </c>
      <c r="E348" s="26">
        <f t="shared" si="21"/>
        <v>2</v>
      </c>
      <c r="F348" s="26">
        <f t="shared" si="21"/>
        <v>5</v>
      </c>
      <c r="G348" s="26">
        <f t="shared" si="21"/>
        <v>2</v>
      </c>
      <c r="H348" s="26">
        <f t="shared" si="21"/>
        <v>4</v>
      </c>
      <c r="I348" s="26">
        <f t="shared" si="21"/>
        <v>11</v>
      </c>
      <c r="J348" s="26">
        <f t="shared" si="21"/>
        <v>20</v>
      </c>
      <c r="K348" s="26">
        <f t="shared" si="21"/>
        <v>6</v>
      </c>
      <c r="L348" s="26">
        <f t="shared" si="21"/>
        <v>2</v>
      </c>
      <c r="M348" s="26">
        <f t="shared" si="21"/>
        <v>3</v>
      </c>
      <c r="N348" s="26">
        <f t="shared" si="21"/>
        <v>5</v>
      </c>
      <c r="O348" s="26">
        <f t="shared" si="21"/>
        <v>4</v>
      </c>
      <c r="P348" s="26">
        <f t="shared" si="21"/>
        <v>4</v>
      </c>
      <c r="Q348" s="26">
        <f t="shared" si="21"/>
        <v>1</v>
      </c>
      <c r="R348" s="26">
        <f t="shared" si="21"/>
        <v>7</v>
      </c>
      <c r="S348" s="26">
        <f t="shared" si="21"/>
        <v>5</v>
      </c>
      <c r="T348" s="26">
        <f t="shared" si="21"/>
        <v>5</v>
      </c>
      <c r="U348" s="26">
        <f t="shared" si="21"/>
        <v>2</v>
      </c>
      <c r="V348" s="26">
        <f t="shared" si="21"/>
        <v>11</v>
      </c>
      <c r="W348" s="26">
        <f t="shared" si="21"/>
        <v>17</v>
      </c>
      <c r="X348" s="26">
        <f t="shared" si="21"/>
        <v>4</v>
      </c>
      <c r="Y348" s="26">
        <f t="shared" si="21"/>
        <v>3</v>
      </c>
      <c r="Z348" s="26">
        <f t="shared" si="21"/>
        <v>3</v>
      </c>
      <c r="AA348" s="26">
        <f t="shared" si="21"/>
        <v>1</v>
      </c>
      <c r="AB348" s="26">
        <f t="shared" si="21"/>
        <v>6</v>
      </c>
      <c r="AC348" s="26">
        <f t="shared" si="21"/>
        <v>8</v>
      </c>
      <c r="AD348" s="26">
        <f t="shared" si="21"/>
        <v>7</v>
      </c>
      <c r="AE348" s="26">
        <f t="shared" si="21"/>
        <v>6</v>
      </c>
      <c r="AF348" s="26">
        <f t="shared" si="21"/>
        <v>4</v>
      </c>
      <c r="AG348" s="26">
        <f t="shared" si="21"/>
        <v>8</v>
      </c>
      <c r="AH348" s="26">
        <f t="shared" si="21"/>
        <v>2</v>
      </c>
      <c r="AI348" s="26">
        <f t="shared" si="21"/>
        <v>1</v>
      </c>
      <c r="AJ348" s="26">
        <f t="shared" si="21"/>
        <v>18</v>
      </c>
    </row>
    <row r="349" spans="1:36" x14ac:dyDescent="0.2">
      <c r="A349" s="26" t="s">
        <v>160</v>
      </c>
      <c r="C349" s="26">
        <f t="shared" si="20"/>
        <v>21</v>
      </c>
      <c r="D349" s="26">
        <f t="shared" si="21"/>
        <v>15</v>
      </c>
      <c r="E349" s="26">
        <f t="shared" si="21"/>
        <v>30</v>
      </c>
      <c r="F349" s="26">
        <f t="shared" si="21"/>
        <v>32</v>
      </c>
      <c r="G349" s="26">
        <f t="shared" si="21"/>
        <v>14</v>
      </c>
      <c r="H349" s="26">
        <f t="shared" si="21"/>
        <v>31</v>
      </c>
      <c r="I349" s="26">
        <f t="shared" si="21"/>
        <v>25</v>
      </c>
      <c r="J349" s="26">
        <f t="shared" si="21"/>
        <v>32</v>
      </c>
      <c r="K349" s="26">
        <f t="shared" si="21"/>
        <v>19</v>
      </c>
      <c r="L349" s="26">
        <f t="shared" si="21"/>
        <v>24</v>
      </c>
      <c r="M349" s="26">
        <f t="shared" si="21"/>
        <v>30</v>
      </c>
      <c r="N349" s="26">
        <f t="shared" si="21"/>
        <v>30</v>
      </c>
      <c r="O349" s="26">
        <f t="shared" si="21"/>
        <v>20</v>
      </c>
      <c r="P349" s="26">
        <f t="shared" si="21"/>
        <v>15</v>
      </c>
      <c r="Q349" s="26">
        <f t="shared" si="21"/>
        <v>23</v>
      </c>
      <c r="R349" s="26">
        <f t="shared" si="21"/>
        <v>22</v>
      </c>
      <c r="S349" s="26">
        <f t="shared" si="21"/>
        <v>31</v>
      </c>
      <c r="T349" s="26">
        <f t="shared" si="21"/>
        <v>15</v>
      </c>
      <c r="U349" s="26">
        <f t="shared" si="21"/>
        <v>12</v>
      </c>
      <c r="V349" s="26">
        <f t="shared" si="21"/>
        <v>21</v>
      </c>
      <c r="W349" s="26">
        <f t="shared" si="21"/>
        <v>13</v>
      </c>
      <c r="X349" s="26">
        <f t="shared" si="21"/>
        <v>21</v>
      </c>
      <c r="Y349" s="26">
        <f t="shared" si="21"/>
        <v>2</v>
      </c>
      <c r="Z349" s="26">
        <f t="shared" si="21"/>
        <v>24</v>
      </c>
      <c r="AA349" s="26">
        <f t="shared" si="21"/>
        <v>20</v>
      </c>
      <c r="AB349" s="26">
        <f t="shared" si="21"/>
        <v>17</v>
      </c>
      <c r="AC349" s="26">
        <f t="shared" si="21"/>
        <v>31</v>
      </c>
      <c r="AD349" s="26">
        <f t="shared" si="21"/>
        <v>34</v>
      </c>
      <c r="AE349" s="26">
        <f t="shared" si="21"/>
        <v>20</v>
      </c>
      <c r="AF349" s="26">
        <f t="shared" si="21"/>
        <v>24</v>
      </c>
      <c r="AG349" s="26">
        <f t="shared" si="21"/>
        <v>25</v>
      </c>
      <c r="AH349" s="26">
        <f t="shared" si="21"/>
        <v>25</v>
      </c>
      <c r="AI349" s="26">
        <f t="shared" si="21"/>
        <v>19</v>
      </c>
      <c r="AJ349" s="26">
        <f t="shared" si="21"/>
        <v>15</v>
      </c>
    </row>
    <row r="350" spans="1:36" x14ac:dyDescent="0.2">
      <c r="A350" s="26" t="s">
        <v>162</v>
      </c>
      <c r="C350" s="26">
        <f t="shared" si="20"/>
        <v>155</v>
      </c>
      <c r="D350" s="26">
        <f t="shared" si="21"/>
        <v>131</v>
      </c>
      <c r="E350" s="26">
        <f t="shared" si="21"/>
        <v>165</v>
      </c>
      <c r="F350" s="26">
        <f t="shared" si="21"/>
        <v>155</v>
      </c>
      <c r="G350" s="26">
        <f t="shared" si="21"/>
        <v>159</v>
      </c>
      <c r="H350" s="26">
        <f t="shared" si="21"/>
        <v>162</v>
      </c>
      <c r="I350" s="26">
        <f t="shared" si="21"/>
        <v>152</v>
      </c>
      <c r="J350" s="26">
        <f t="shared" si="21"/>
        <v>140</v>
      </c>
      <c r="K350" s="26">
        <f t="shared" si="21"/>
        <v>156</v>
      </c>
      <c r="L350" s="26">
        <f t="shared" si="21"/>
        <v>134</v>
      </c>
      <c r="M350" s="26">
        <f t="shared" si="21"/>
        <v>159</v>
      </c>
      <c r="N350" s="26">
        <f t="shared" si="21"/>
        <v>155</v>
      </c>
      <c r="O350" s="26">
        <f t="shared" si="21"/>
        <v>177</v>
      </c>
      <c r="P350" s="26">
        <f t="shared" si="21"/>
        <v>143</v>
      </c>
      <c r="Q350" s="26">
        <f t="shared" si="21"/>
        <v>162</v>
      </c>
      <c r="R350" s="26">
        <f t="shared" si="21"/>
        <v>131</v>
      </c>
      <c r="S350" s="26">
        <f t="shared" si="21"/>
        <v>170</v>
      </c>
      <c r="T350" s="26">
        <f t="shared" si="21"/>
        <v>129</v>
      </c>
      <c r="U350" s="26">
        <f t="shared" si="21"/>
        <v>133</v>
      </c>
      <c r="V350" s="26">
        <f t="shared" si="21"/>
        <v>160</v>
      </c>
      <c r="W350" s="26">
        <f t="shared" si="21"/>
        <v>132</v>
      </c>
      <c r="X350" s="26">
        <f t="shared" si="21"/>
        <v>129</v>
      </c>
      <c r="Y350" s="26">
        <f t="shared" si="21"/>
        <v>183</v>
      </c>
      <c r="Z350" s="26">
        <f t="shared" si="21"/>
        <v>176</v>
      </c>
      <c r="AA350" s="26">
        <f t="shared" si="21"/>
        <v>150</v>
      </c>
      <c r="AB350" s="26">
        <f t="shared" si="21"/>
        <v>138</v>
      </c>
      <c r="AC350" s="26">
        <f t="shared" si="21"/>
        <v>136</v>
      </c>
      <c r="AD350" s="26">
        <f t="shared" si="21"/>
        <v>144</v>
      </c>
      <c r="AE350" s="26">
        <f t="shared" si="21"/>
        <v>157</v>
      </c>
      <c r="AF350" s="26">
        <f t="shared" si="21"/>
        <v>151</v>
      </c>
      <c r="AG350" s="26">
        <f t="shared" si="21"/>
        <v>141</v>
      </c>
      <c r="AH350" s="26">
        <f t="shared" si="21"/>
        <v>151</v>
      </c>
      <c r="AI350" s="26">
        <f t="shared" si="21"/>
        <v>168</v>
      </c>
      <c r="AJ350" s="26">
        <f t="shared" si="21"/>
        <v>114</v>
      </c>
    </row>
    <row r="351" spans="1:36" x14ac:dyDescent="0.2">
      <c r="A351" s="26" t="s">
        <v>163</v>
      </c>
      <c r="C351" s="26">
        <f t="shared" si="20"/>
        <v>19</v>
      </c>
      <c r="D351" s="26">
        <f t="shared" si="21"/>
        <v>10</v>
      </c>
      <c r="E351" s="26">
        <f t="shared" si="21"/>
        <v>6</v>
      </c>
      <c r="F351" s="26">
        <f t="shared" si="21"/>
        <v>29</v>
      </c>
      <c r="G351" s="26">
        <f t="shared" si="21"/>
        <v>9</v>
      </c>
      <c r="H351" s="26">
        <f t="shared" si="21"/>
        <v>29</v>
      </c>
      <c r="I351" s="26">
        <f t="shared" si="21"/>
        <v>53</v>
      </c>
      <c r="J351" s="26">
        <f t="shared" si="21"/>
        <v>37</v>
      </c>
      <c r="K351" s="26">
        <f t="shared" si="21"/>
        <v>27</v>
      </c>
      <c r="L351" s="26">
        <f t="shared" si="21"/>
        <v>34</v>
      </c>
      <c r="M351" s="26">
        <f t="shared" si="21"/>
        <v>16</v>
      </c>
      <c r="N351" s="26">
        <f t="shared" si="21"/>
        <v>22</v>
      </c>
      <c r="O351" s="26">
        <f t="shared" si="21"/>
        <v>37</v>
      </c>
      <c r="P351" s="26">
        <f t="shared" si="21"/>
        <v>47</v>
      </c>
      <c r="Q351" s="26">
        <f t="shared" si="21"/>
        <v>12</v>
      </c>
      <c r="R351" s="26">
        <f t="shared" si="21"/>
        <v>5</v>
      </c>
      <c r="S351" s="26">
        <f t="shared" si="21"/>
        <v>14</v>
      </c>
      <c r="T351" s="26">
        <f t="shared" si="21"/>
        <v>22</v>
      </c>
      <c r="U351" s="26">
        <f t="shared" si="21"/>
        <v>27</v>
      </c>
      <c r="V351" s="26">
        <f t="shared" si="21"/>
        <v>47</v>
      </c>
      <c r="W351" s="26">
        <f t="shared" si="21"/>
        <v>57</v>
      </c>
      <c r="X351" s="26">
        <f t="shared" si="21"/>
        <v>43</v>
      </c>
      <c r="Y351" s="26">
        <f t="shared" si="21"/>
        <v>36</v>
      </c>
      <c r="Z351" s="26">
        <f t="shared" si="21"/>
        <v>32</v>
      </c>
      <c r="AA351" s="26">
        <f t="shared" si="21"/>
        <v>31</v>
      </c>
      <c r="AB351" s="26">
        <f t="shared" si="21"/>
        <v>8</v>
      </c>
      <c r="AC351" s="26">
        <f t="shared" si="21"/>
        <v>10</v>
      </c>
      <c r="AD351" s="26">
        <f t="shared" si="21"/>
        <v>46</v>
      </c>
      <c r="AE351" s="26">
        <f t="shared" si="21"/>
        <v>41</v>
      </c>
      <c r="AF351" s="26">
        <f t="shared" si="21"/>
        <v>32</v>
      </c>
      <c r="AG351" s="26">
        <f t="shared" si="21"/>
        <v>35</v>
      </c>
      <c r="AH351" s="26">
        <f t="shared" si="21"/>
        <v>3</v>
      </c>
      <c r="AI351" s="26">
        <f t="shared" si="21"/>
        <v>47</v>
      </c>
      <c r="AJ351" s="26">
        <f t="shared" si="21"/>
        <v>53</v>
      </c>
    </row>
    <row r="352" spans="1:36" x14ac:dyDescent="0.2">
      <c r="A352" s="26" t="s">
        <v>164</v>
      </c>
      <c r="C352" s="26">
        <f t="shared" si="20"/>
        <v>45</v>
      </c>
      <c r="D352" s="26">
        <f t="shared" si="21"/>
        <v>44</v>
      </c>
      <c r="E352" s="26">
        <f t="shared" si="21"/>
        <v>39</v>
      </c>
      <c r="F352" s="26">
        <f t="shared" si="21"/>
        <v>48</v>
      </c>
      <c r="G352" s="26">
        <f t="shared" si="21"/>
        <v>72</v>
      </c>
      <c r="H352" s="26">
        <f t="shared" si="21"/>
        <v>33</v>
      </c>
      <c r="I352" s="26">
        <f t="shared" si="21"/>
        <v>26</v>
      </c>
      <c r="J352" s="26">
        <f t="shared" si="21"/>
        <v>15</v>
      </c>
      <c r="K352" s="26">
        <f t="shared" si="21"/>
        <v>60</v>
      </c>
      <c r="L352" s="26">
        <f t="shared" si="21"/>
        <v>45</v>
      </c>
      <c r="M352" s="26">
        <f t="shared" si="21"/>
        <v>56</v>
      </c>
      <c r="N352" s="26">
        <f t="shared" si="21"/>
        <v>39</v>
      </c>
      <c r="O352" s="26">
        <f t="shared" si="21"/>
        <v>66</v>
      </c>
      <c r="P352" s="26">
        <f t="shared" si="21"/>
        <v>40</v>
      </c>
      <c r="Q352" s="26">
        <f t="shared" si="21"/>
        <v>47</v>
      </c>
      <c r="R352" s="26">
        <f t="shared" si="21"/>
        <v>54</v>
      </c>
      <c r="S352" s="26">
        <f t="shared" ref="D352:AJ360" si="22">RANK(S148,S$8:S$194)</f>
        <v>39</v>
      </c>
      <c r="T352" s="26">
        <f t="shared" si="22"/>
        <v>51</v>
      </c>
      <c r="U352" s="26">
        <f t="shared" si="22"/>
        <v>52</v>
      </c>
      <c r="V352" s="26">
        <f t="shared" si="22"/>
        <v>34</v>
      </c>
      <c r="W352" s="26">
        <f t="shared" si="22"/>
        <v>20</v>
      </c>
      <c r="X352" s="26">
        <f t="shared" si="22"/>
        <v>32</v>
      </c>
      <c r="Y352" s="26">
        <f t="shared" si="22"/>
        <v>55</v>
      </c>
      <c r="Z352" s="26">
        <f t="shared" si="22"/>
        <v>47</v>
      </c>
      <c r="AA352" s="26">
        <f t="shared" si="22"/>
        <v>41</v>
      </c>
      <c r="AB352" s="26">
        <f t="shared" si="22"/>
        <v>51</v>
      </c>
      <c r="AC352" s="26">
        <f t="shared" si="22"/>
        <v>46</v>
      </c>
      <c r="AD352" s="26">
        <f t="shared" si="22"/>
        <v>25</v>
      </c>
      <c r="AE352" s="26">
        <f t="shared" si="22"/>
        <v>42</v>
      </c>
      <c r="AF352" s="26">
        <f t="shared" si="22"/>
        <v>45</v>
      </c>
      <c r="AG352" s="26">
        <f t="shared" si="22"/>
        <v>24</v>
      </c>
      <c r="AH352" s="26">
        <f t="shared" si="22"/>
        <v>58</v>
      </c>
      <c r="AI352" s="26">
        <f t="shared" si="22"/>
        <v>39</v>
      </c>
      <c r="AJ352" s="26">
        <f t="shared" si="22"/>
        <v>21</v>
      </c>
    </row>
    <row r="353" spans="1:36" x14ac:dyDescent="0.2">
      <c r="A353" s="26" t="s">
        <v>165</v>
      </c>
      <c r="C353" s="26">
        <f t="shared" si="20"/>
        <v>112</v>
      </c>
      <c r="D353" s="26">
        <f t="shared" si="22"/>
        <v>75</v>
      </c>
      <c r="E353" s="26">
        <f t="shared" si="22"/>
        <v>125</v>
      </c>
      <c r="F353" s="26">
        <f t="shared" si="22"/>
        <v>75</v>
      </c>
      <c r="G353" s="26">
        <f t="shared" si="22"/>
        <v>123</v>
      </c>
      <c r="H353" s="26">
        <f t="shared" si="22"/>
        <v>113</v>
      </c>
      <c r="I353" s="26">
        <f t="shared" si="22"/>
        <v>118</v>
      </c>
      <c r="J353" s="26">
        <f t="shared" si="22"/>
        <v>106</v>
      </c>
      <c r="K353" s="26">
        <f t="shared" si="22"/>
        <v>78</v>
      </c>
      <c r="L353" s="26">
        <f t="shared" si="22"/>
        <v>138</v>
      </c>
      <c r="M353" s="26">
        <f t="shared" si="22"/>
        <v>78</v>
      </c>
      <c r="N353" s="26">
        <f t="shared" si="22"/>
        <v>73</v>
      </c>
      <c r="O353" s="26">
        <f t="shared" si="22"/>
        <v>103</v>
      </c>
      <c r="P353" s="26">
        <f t="shared" si="22"/>
        <v>155</v>
      </c>
      <c r="Q353" s="26">
        <f t="shared" si="22"/>
        <v>100</v>
      </c>
      <c r="R353" s="26">
        <f t="shared" si="22"/>
        <v>135</v>
      </c>
      <c r="S353" s="26">
        <f t="shared" si="22"/>
        <v>99</v>
      </c>
      <c r="T353" s="26">
        <f t="shared" si="22"/>
        <v>110</v>
      </c>
      <c r="U353" s="26">
        <f t="shared" si="22"/>
        <v>98</v>
      </c>
      <c r="V353" s="26">
        <f t="shared" si="22"/>
        <v>117</v>
      </c>
      <c r="W353" s="26">
        <f t="shared" si="22"/>
        <v>149</v>
      </c>
      <c r="X353" s="26">
        <f t="shared" si="22"/>
        <v>98</v>
      </c>
      <c r="Y353" s="26">
        <f t="shared" si="22"/>
        <v>102</v>
      </c>
      <c r="Z353" s="26">
        <f t="shared" si="22"/>
        <v>96</v>
      </c>
      <c r="AA353" s="26">
        <f t="shared" si="22"/>
        <v>105</v>
      </c>
      <c r="AB353" s="26">
        <f t="shared" si="22"/>
        <v>80</v>
      </c>
      <c r="AC353" s="26">
        <f t="shared" si="22"/>
        <v>101</v>
      </c>
      <c r="AD353" s="26">
        <f t="shared" si="22"/>
        <v>121</v>
      </c>
      <c r="AE353" s="26">
        <f t="shared" si="22"/>
        <v>109</v>
      </c>
      <c r="AF353" s="26">
        <f t="shared" si="22"/>
        <v>86</v>
      </c>
      <c r="AG353" s="26">
        <f t="shared" si="22"/>
        <v>132</v>
      </c>
      <c r="AH353" s="26">
        <f t="shared" si="22"/>
        <v>105</v>
      </c>
      <c r="AI353" s="26">
        <f t="shared" si="22"/>
        <v>117</v>
      </c>
      <c r="AJ353" s="26">
        <f t="shared" si="22"/>
        <v>141</v>
      </c>
    </row>
    <row r="354" spans="1:36" x14ac:dyDescent="0.2">
      <c r="A354" s="26" t="s">
        <v>205</v>
      </c>
      <c r="C354" s="26">
        <f t="shared" si="20"/>
        <v>185</v>
      </c>
      <c r="D354" s="26">
        <f t="shared" si="22"/>
        <v>173</v>
      </c>
      <c r="E354" s="26">
        <f t="shared" si="22"/>
        <v>186</v>
      </c>
      <c r="F354" s="26">
        <f t="shared" si="22"/>
        <v>179</v>
      </c>
      <c r="G354" s="26">
        <f t="shared" si="22"/>
        <v>180</v>
      </c>
      <c r="H354" s="26">
        <f t="shared" si="22"/>
        <v>171</v>
      </c>
      <c r="I354" s="26">
        <f t="shared" si="22"/>
        <v>181</v>
      </c>
      <c r="J354" s="26">
        <f t="shared" si="22"/>
        <v>140</v>
      </c>
      <c r="K354" s="26">
        <f t="shared" si="22"/>
        <v>182</v>
      </c>
      <c r="L354" s="26">
        <f t="shared" si="22"/>
        <v>161</v>
      </c>
      <c r="M354" s="26">
        <f t="shared" si="22"/>
        <v>180</v>
      </c>
      <c r="N354" s="26">
        <f t="shared" si="22"/>
        <v>186</v>
      </c>
      <c r="O354" s="26">
        <f t="shared" si="22"/>
        <v>181</v>
      </c>
      <c r="P354" s="26">
        <f t="shared" si="22"/>
        <v>155</v>
      </c>
      <c r="Q354" s="26">
        <f t="shared" si="22"/>
        <v>185</v>
      </c>
      <c r="R354" s="26">
        <f t="shared" si="22"/>
        <v>173</v>
      </c>
      <c r="S354" s="26">
        <f t="shared" si="22"/>
        <v>170</v>
      </c>
      <c r="T354" s="26">
        <f t="shared" si="22"/>
        <v>171</v>
      </c>
      <c r="U354" s="26">
        <f t="shared" si="22"/>
        <v>180</v>
      </c>
      <c r="V354" s="26">
        <f t="shared" si="22"/>
        <v>182</v>
      </c>
      <c r="W354" s="26">
        <f t="shared" si="22"/>
        <v>179</v>
      </c>
      <c r="X354" s="26">
        <f t="shared" si="22"/>
        <v>180</v>
      </c>
      <c r="Y354" s="26">
        <f t="shared" si="22"/>
        <v>186</v>
      </c>
      <c r="Z354" s="26">
        <f t="shared" si="22"/>
        <v>175</v>
      </c>
      <c r="AA354" s="26">
        <f t="shared" si="22"/>
        <v>182</v>
      </c>
      <c r="AB354" s="26">
        <f t="shared" si="22"/>
        <v>183</v>
      </c>
      <c r="AC354" s="26">
        <f t="shared" si="22"/>
        <v>169</v>
      </c>
      <c r="AD354" s="26">
        <f t="shared" si="22"/>
        <v>171</v>
      </c>
      <c r="AE354" s="26">
        <f t="shared" si="22"/>
        <v>173</v>
      </c>
      <c r="AF354" s="26">
        <f t="shared" si="22"/>
        <v>171</v>
      </c>
      <c r="AG354" s="26">
        <f t="shared" si="22"/>
        <v>184</v>
      </c>
      <c r="AH354" s="26">
        <f t="shared" si="22"/>
        <v>183</v>
      </c>
      <c r="AI354" s="26">
        <f t="shared" si="22"/>
        <v>173</v>
      </c>
      <c r="AJ354" s="26">
        <f t="shared" si="22"/>
        <v>180</v>
      </c>
    </row>
    <row r="355" spans="1:36" x14ac:dyDescent="0.2">
      <c r="A355" s="26" t="s">
        <v>169</v>
      </c>
      <c r="C355" s="26">
        <f t="shared" si="20"/>
        <v>153</v>
      </c>
      <c r="D355" s="26">
        <f t="shared" si="22"/>
        <v>90</v>
      </c>
      <c r="E355" s="26">
        <f t="shared" si="22"/>
        <v>133</v>
      </c>
      <c r="F355" s="26">
        <f t="shared" si="22"/>
        <v>179</v>
      </c>
      <c r="G355" s="26">
        <f t="shared" si="22"/>
        <v>152</v>
      </c>
      <c r="H355" s="26">
        <f t="shared" si="22"/>
        <v>184</v>
      </c>
      <c r="I355" s="26">
        <f t="shared" si="22"/>
        <v>179</v>
      </c>
      <c r="J355" s="26">
        <f t="shared" si="22"/>
        <v>140</v>
      </c>
      <c r="K355" s="26">
        <f t="shared" si="22"/>
        <v>153</v>
      </c>
      <c r="L355" s="26">
        <f t="shared" si="22"/>
        <v>174</v>
      </c>
      <c r="M355" s="26">
        <f t="shared" si="22"/>
        <v>132</v>
      </c>
      <c r="N355" s="26">
        <f t="shared" si="22"/>
        <v>145</v>
      </c>
      <c r="O355" s="26">
        <f t="shared" si="22"/>
        <v>117</v>
      </c>
      <c r="P355" s="26">
        <f t="shared" si="22"/>
        <v>182</v>
      </c>
      <c r="Q355" s="26">
        <f t="shared" si="22"/>
        <v>147</v>
      </c>
      <c r="R355" s="26">
        <f t="shared" si="22"/>
        <v>180</v>
      </c>
      <c r="S355" s="26">
        <f t="shared" si="22"/>
        <v>127</v>
      </c>
      <c r="T355" s="26">
        <f t="shared" si="22"/>
        <v>176</v>
      </c>
      <c r="U355" s="26">
        <f t="shared" si="22"/>
        <v>155</v>
      </c>
      <c r="V355" s="26">
        <f t="shared" si="22"/>
        <v>167</v>
      </c>
      <c r="W355" s="26">
        <f t="shared" si="22"/>
        <v>184</v>
      </c>
      <c r="X355" s="26">
        <f t="shared" si="22"/>
        <v>180</v>
      </c>
      <c r="Y355" s="26">
        <f t="shared" si="22"/>
        <v>131</v>
      </c>
      <c r="Z355" s="26">
        <f t="shared" si="22"/>
        <v>154</v>
      </c>
      <c r="AA355" s="26">
        <f t="shared" si="22"/>
        <v>182</v>
      </c>
      <c r="AB355" s="26">
        <f t="shared" si="22"/>
        <v>98</v>
      </c>
      <c r="AC355" s="26">
        <f t="shared" si="22"/>
        <v>127</v>
      </c>
      <c r="AD355" s="26">
        <f t="shared" si="22"/>
        <v>182</v>
      </c>
      <c r="AE355" s="26">
        <f t="shared" si="22"/>
        <v>171</v>
      </c>
      <c r="AF355" s="26">
        <f t="shared" si="22"/>
        <v>160</v>
      </c>
      <c r="AG355" s="26">
        <f t="shared" si="22"/>
        <v>179</v>
      </c>
      <c r="AH355" s="26">
        <f t="shared" si="22"/>
        <v>121</v>
      </c>
      <c r="AI355" s="26">
        <f t="shared" si="22"/>
        <v>173</v>
      </c>
      <c r="AJ355" s="26">
        <f t="shared" si="22"/>
        <v>183</v>
      </c>
    </row>
    <row r="356" spans="1:36" x14ac:dyDescent="0.2">
      <c r="A356" s="26" t="s">
        <v>170</v>
      </c>
      <c r="C356" s="26">
        <f t="shared" si="20"/>
        <v>72</v>
      </c>
      <c r="D356" s="26">
        <f t="shared" si="22"/>
        <v>74</v>
      </c>
      <c r="E356" s="26">
        <f t="shared" si="22"/>
        <v>78</v>
      </c>
      <c r="F356" s="26">
        <f t="shared" si="22"/>
        <v>100</v>
      </c>
      <c r="G356" s="26">
        <f t="shared" si="22"/>
        <v>68</v>
      </c>
      <c r="H356" s="26">
        <f t="shared" si="22"/>
        <v>81</v>
      </c>
      <c r="I356" s="26">
        <f t="shared" si="22"/>
        <v>74</v>
      </c>
      <c r="J356" s="26">
        <f t="shared" si="22"/>
        <v>72</v>
      </c>
      <c r="K356" s="26">
        <f t="shared" si="22"/>
        <v>81</v>
      </c>
      <c r="L356" s="26">
        <f t="shared" si="22"/>
        <v>38</v>
      </c>
      <c r="M356" s="26">
        <f t="shared" si="22"/>
        <v>85</v>
      </c>
      <c r="N356" s="26">
        <f t="shared" si="22"/>
        <v>92</v>
      </c>
      <c r="O356" s="26">
        <f t="shared" si="22"/>
        <v>100</v>
      </c>
      <c r="P356" s="26">
        <f t="shared" si="22"/>
        <v>51</v>
      </c>
      <c r="Q356" s="26">
        <f t="shared" si="22"/>
        <v>97</v>
      </c>
      <c r="R356" s="26">
        <f t="shared" si="22"/>
        <v>61</v>
      </c>
      <c r="S356" s="26">
        <f t="shared" si="22"/>
        <v>76</v>
      </c>
      <c r="T356" s="26">
        <f t="shared" si="22"/>
        <v>35</v>
      </c>
      <c r="U356" s="26">
        <f t="shared" si="22"/>
        <v>61</v>
      </c>
      <c r="V356" s="26">
        <f t="shared" si="22"/>
        <v>80</v>
      </c>
      <c r="W356" s="26">
        <f t="shared" si="22"/>
        <v>51</v>
      </c>
      <c r="X356" s="26">
        <f t="shared" si="22"/>
        <v>59</v>
      </c>
      <c r="Y356" s="26">
        <f t="shared" si="22"/>
        <v>75</v>
      </c>
      <c r="Z356" s="26">
        <f t="shared" si="22"/>
        <v>95</v>
      </c>
      <c r="AA356" s="26">
        <f t="shared" si="22"/>
        <v>80</v>
      </c>
      <c r="AB356" s="26">
        <f t="shared" si="22"/>
        <v>55</v>
      </c>
      <c r="AC356" s="26">
        <f t="shared" si="22"/>
        <v>58</v>
      </c>
      <c r="AD356" s="26">
        <f t="shared" si="22"/>
        <v>101</v>
      </c>
      <c r="AE356" s="26">
        <f t="shared" si="22"/>
        <v>89</v>
      </c>
      <c r="AF356" s="26">
        <f t="shared" si="22"/>
        <v>85</v>
      </c>
      <c r="AG356" s="26">
        <f t="shared" si="22"/>
        <v>65</v>
      </c>
      <c r="AH356" s="26">
        <f t="shared" si="22"/>
        <v>67</v>
      </c>
      <c r="AI356" s="26">
        <f t="shared" si="22"/>
        <v>77</v>
      </c>
      <c r="AJ356" s="26">
        <f t="shared" si="22"/>
        <v>39</v>
      </c>
    </row>
    <row r="357" spans="1:36" x14ac:dyDescent="0.2">
      <c r="A357" s="26" t="s">
        <v>171</v>
      </c>
      <c r="C357" s="26">
        <f t="shared" si="20"/>
        <v>137</v>
      </c>
      <c r="D357" s="26">
        <f t="shared" si="22"/>
        <v>120</v>
      </c>
      <c r="E357" s="26">
        <f t="shared" si="22"/>
        <v>157</v>
      </c>
      <c r="F357" s="26">
        <f t="shared" si="22"/>
        <v>146</v>
      </c>
      <c r="G357" s="26">
        <f t="shared" si="22"/>
        <v>131</v>
      </c>
      <c r="H357" s="26">
        <f t="shared" si="22"/>
        <v>146</v>
      </c>
      <c r="I357" s="26">
        <f t="shared" si="22"/>
        <v>156</v>
      </c>
      <c r="J357" s="26">
        <f t="shared" si="22"/>
        <v>80</v>
      </c>
      <c r="K357" s="26">
        <f t="shared" si="22"/>
        <v>134</v>
      </c>
      <c r="L357" s="26">
        <f t="shared" si="22"/>
        <v>134</v>
      </c>
      <c r="M357" s="26">
        <f t="shared" si="22"/>
        <v>138</v>
      </c>
      <c r="N357" s="26">
        <f t="shared" si="22"/>
        <v>122</v>
      </c>
      <c r="O357" s="26">
        <f t="shared" si="22"/>
        <v>109</v>
      </c>
      <c r="P357" s="26">
        <f t="shared" si="22"/>
        <v>142</v>
      </c>
      <c r="Q357" s="26">
        <f t="shared" si="22"/>
        <v>125</v>
      </c>
      <c r="R357" s="26">
        <f t="shared" si="22"/>
        <v>139</v>
      </c>
      <c r="S357" s="26">
        <f t="shared" si="22"/>
        <v>142</v>
      </c>
      <c r="T357" s="26">
        <f t="shared" si="22"/>
        <v>147</v>
      </c>
      <c r="U357" s="26">
        <f t="shared" si="22"/>
        <v>131</v>
      </c>
      <c r="V357" s="26">
        <f t="shared" si="22"/>
        <v>141</v>
      </c>
      <c r="W357" s="26">
        <f t="shared" si="22"/>
        <v>147</v>
      </c>
      <c r="X357" s="26">
        <f t="shared" si="22"/>
        <v>149</v>
      </c>
      <c r="Y357" s="26">
        <f t="shared" si="22"/>
        <v>116</v>
      </c>
      <c r="Z357" s="26">
        <f t="shared" si="22"/>
        <v>112</v>
      </c>
      <c r="AA357" s="26">
        <f t="shared" si="22"/>
        <v>159</v>
      </c>
      <c r="AB357" s="26">
        <f t="shared" si="22"/>
        <v>93</v>
      </c>
      <c r="AC357" s="26">
        <f t="shared" si="22"/>
        <v>130</v>
      </c>
      <c r="AD357" s="26">
        <f t="shared" si="22"/>
        <v>166</v>
      </c>
      <c r="AE357" s="26">
        <f t="shared" si="22"/>
        <v>106</v>
      </c>
      <c r="AF357" s="26">
        <f t="shared" si="22"/>
        <v>151</v>
      </c>
      <c r="AG357" s="26">
        <f t="shared" si="22"/>
        <v>118</v>
      </c>
      <c r="AH357" s="26">
        <f t="shared" si="22"/>
        <v>118</v>
      </c>
      <c r="AI357" s="26">
        <f t="shared" si="22"/>
        <v>147</v>
      </c>
      <c r="AJ357" s="26">
        <f t="shared" si="22"/>
        <v>137</v>
      </c>
    </row>
    <row r="358" spans="1:36" x14ac:dyDescent="0.2">
      <c r="A358" s="26" t="s">
        <v>172</v>
      </c>
      <c r="C358" s="26">
        <f t="shared" si="20"/>
        <v>91</v>
      </c>
      <c r="D358" s="26">
        <f t="shared" si="22"/>
        <v>99</v>
      </c>
      <c r="E358" s="26">
        <f t="shared" si="22"/>
        <v>79</v>
      </c>
      <c r="F358" s="26">
        <f t="shared" si="22"/>
        <v>83</v>
      </c>
      <c r="G358" s="26">
        <f t="shared" si="22"/>
        <v>88</v>
      </c>
      <c r="H358" s="26">
        <f t="shared" si="22"/>
        <v>90</v>
      </c>
      <c r="I358" s="26">
        <f t="shared" si="22"/>
        <v>66</v>
      </c>
      <c r="J358" s="26">
        <f t="shared" si="22"/>
        <v>80</v>
      </c>
      <c r="K358" s="26">
        <f t="shared" si="22"/>
        <v>110</v>
      </c>
      <c r="L358" s="26">
        <f t="shared" si="22"/>
        <v>61</v>
      </c>
      <c r="M358" s="26">
        <f t="shared" si="22"/>
        <v>90</v>
      </c>
      <c r="N358" s="26">
        <f t="shared" si="22"/>
        <v>95</v>
      </c>
      <c r="O358" s="26">
        <f t="shared" si="22"/>
        <v>107</v>
      </c>
      <c r="P358" s="26">
        <f t="shared" si="22"/>
        <v>60</v>
      </c>
      <c r="Q358" s="26">
        <f t="shared" si="22"/>
        <v>85</v>
      </c>
      <c r="R358" s="26">
        <f t="shared" si="22"/>
        <v>97</v>
      </c>
      <c r="S358" s="26">
        <f t="shared" si="22"/>
        <v>85</v>
      </c>
      <c r="T358" s="26">
        <f t="shared" si="22"/>
        <v>92</v>
      </c>
      <c r="U358" s="26">
        <f t="shared" si="22"/>
        <v>83</v>
      </c>
      <c r="V358" s="26">
        <f t="shared" si="22"/>
        <v>84</v>
      </c>
      <c r="W358" s="26">
        <f t="shared" si="22"/>
        <v>56</v>
      </c>
      <c r="X358" s="26">
        <f t="shared" si="22"/>
        <v>82</v>
      </c>
      <c r="Y358" s="26">
        <f t="shared" si="22"/>
        <v>103</v>
      </c>
      <c r="Z358" s="26">
        <f t="shared" si="22"/>
        <v>102</v>
      </c>
      <c r="AA358" s="26">
        <f t="shared" si="22"/>
        <v>84</v>
      </c>
      <c r="AB358" s="26">
        <f t="shared" si="22"/>
        <v>110</v>
      </c>
      <c r="AC358" s="26">
        <f t="shared" si="22"/>
        <v>102</v>
      </c>
      <c r="AD358" s="26">
        <f t="shared" si="22"/>
        <v>68</v>
      </c>
      <c r="AE358" s="26">
        <f t="shared" si="22"/>
        <v>96</v>
      </c>
      <c r="AF358" s="26">
        <f t="shared" si="22"/>
        <v>80</v>
      </c>
      <c r="AG358" s="26">
        <f t="shared" si="22"/>
        <v>89</v>
      </c>
      <c r="AH358" s="26">
        <f t="shared" si="22"/>
        <v>116</v>
      </c>
      <c r="AI358" s="26">
        <f t="shared" si="22"/>
        <v>79</v>
      </c>
      <c r="AJ358" s="26">
        <f t="shared" si="22"/>
        <v>67</v>
      </c>
    </row>
    <row r="359" spans="1:36" x14ac:dyDescent="0.2">
      <c r="A359" s="26" t="s">
        <v>173</v>
      </c>
      <c r="C359" s="26">
        <f t="shared" si="20"/>
        <v>118</v>
      </c>
      <c r="D359" s="26">
        <f t="shared" si="22"/>
        <v>119</v>
      </c>
      <c r="E359" s="26">
        <f t="shared" si="22"/>
        <v>127</v>
      </c>
      <c r="F359" s="26">
        <f t="shared" si="22"/>
        <v>118</v>
      </c>
      <c r="G359" s="26">
        <f t="shared" si="22"/>
        <v>118</v>
      </c>
      <c r="H359" s="26">
        <f t="shared" si="22"/>
        <v>119</v>
      </c>
      <c r="I359" s="26">
        <f t="shared" si="22"/>
        <v>158</v>
      </c>
      <c r="J359" s="26">
        <f t="shared" si="22"/>
        <v>140</v>
      </c>
      <c r="K359" s="26">
        <f t="shared" si="22"/>
        <v>101</v>
      </c>
      <c r="L359" s="26">
        <f t="shared" si="22"/>
        <v>107</v>
      </c>
      <c r="M359" s="26">
        <f t="shared" si="22"/>
        <v>111</v>
      </c>
      <c r="N359" s="26">
        <f t="shared" si="22"/>
        <v>112</v>
      </c>
      <c r="O359" s="26">
        <f t="shared" si="22"/>
        <v>136</v>
      </c>
      <c r="P359" s="26">
        <f t="shared" si="22"/>
        <v>133</v>
      </c>
      <c r="Q359" s="26">
        <f t="shared" si="22"/>
        <v>118</v>
      </c>
      <c r="R359" s="26">
        <f t="shared" si="22"/>
        <v>118</v>
      </c>
      <c r="S359" s="26">
        <f t="shared" si="22"/>
        <v>88</v>
      </c>
      <c r="T359" s="26">
        <f t="shared" si="22"/>
        <v>89</v>
      </c>
      <c r="U359" s="26">
        <f t="shared" si="22"/>
        <v>54</v>
      </c>
      <c r="V359" s="26">
        <f t="shared" si="22"/>
        <v>119</v>
      </c>
      <c r="W359" s="26">
        <f t="shared" si="22"/>
        <v>123</v>
      </c>
      <c r="X359" s="26">
        <f t="shared" si="22"/>
        <v>104</v>
      </c>
      <c r="Y359" s="26">
        <f t="shared" si="22"/>
        <v>127</v>
      </c>
      <c r="Z359" s="26">
        <f t="shared" si="22"/>
        <v>104</v>
      </c>
      <c r="AA359" s="26">
        <f t="shared" si="22"/>
        <v>113</v>
      </c>
      <c r="AB359" s="26">
        <f t="shared" si="22"/>
        <v>121</v>
      </c>
      <c r="AC359" s="26">
        <f t="shared" si="22"/>
        <v>109</v>
      </c>
      <c r="AD359" s="26">
        <f t="shared" si="22"/>
        <v>104</v>
      </c>
      <c r="AE359" s="26">
        <f t="shared" si="22"/>
        <v>140</v>
      </c>
      <c r="AF359" s="26">
        <f t="shared" si="22"/>
        <v>113</v>
      </c>
      <c r="AG359" s="26">
        <f t="shared" si="22"/>
        <v>148</v>
      </c>
      <c r="AH359" s="26">
        <f t="shared" si="22"/>
        <v>90</v>
      </c>
      <c r="AI359" s="26">
        <f t="shared" si="22"/>
        <v>123</v>
      </c>
      <c r="AJ359" s="26">
        <f t="shared" si="22"/>
        <v>126</v>
      </c>
    </row>
    <row r="360" spans="1:36" x14ac:dyDescent="0.2">
      <c r="A360" s="26" t="s">
        <v>174</v>
      </c>
      <c r="C360" s="26">
        <f t="shared" si="20"/>
        <v>44</v>
      </c>
      <c r="D360" s="26">
        <f t="shared" si="22"/>
        <v>25</v>
      </c>
      <c r="E360" s="26">
        <f t="shared" si="22"/>
        <v>61</v>
      </c>
      <c r="F360" s="26">
        <f t="shared" si="22"/>
        <v>17</v>
      </c>
      <c r="G360" s="26">
        <f t="shared" si="22"/>
        <v>54</v>
      </c>
      <c r="H360" s="26">
        <f t="shared" si="22"/>
        <v>36</v>
      </c>
      <c r="I360" s="26">
        <f t="shared" si="22"/>
        <v>67</v>
      </c>
      <c r="J360" s="26">
        <f t="shared" ref="D360:AJ367" si="23">RANK(J156,J$8:J$194)</f>
        <v>117</v>
      </c>
      <c r="K360" s="26">
        <f t="shared" si="23"/>
        <v>28</v>
      </c>
      <c r="L360" s="26">
        <f t="shared" si="23"/>
        <v>84</v>
      </c>
      <c r="M360" s="26">
        <f t="shared" si="23"/>
        <v>44</v>
      </c>
      <c r="N360" s="26">
        <f t="shared" si="23"/>
        <v>29</v>
      </c>
      <c r="O360" s="26">
        <f t="shared" si="23"/>
        <v>27</v>
      </c>
      <c r="P360" s="26">
        <f t="shared" si="23"/>
        <v>74</v>
      </c>
      <c r="Q360" s="26">
        <f t="shared" si="23"/>
        <v>56</v>
      </c>
      <c r="R360" s="26">
        <f t="shared" si="23"/>
        <v>83</v>
      </c>
      <c r="S360" s="26">
        <f t="shared" si="23"/>
        <v>43</v>
      </c>
      <c r="T360" s="26">
        <f t="shared" si="23"/>
        <v>76</v>
      </c>
      <c r="U360" s="26">
        <f t="shared" si="23"/>
        <v>82</v>
      </c>
      <c r="V360" s="26">
        <f t="shared" si="23"/>
        <v>72</v>
      </c>
      <c r="W360" s="26">
        <f t="shared" si="23"/>
        <v>94</v>
      </c>
      <c r="X360" s="26">
        <f t="shared" si="23"/>
        <v>100</v>
      </c>
      <c r="Y360" s="26">
        <f t="shared" si="23"/>
        <v>23</v>
      </c>
      <c r="Z360" s="26">
        <f t="shared" si="23"/>
        <v>15</v>
      </c>
      <c r="AA360" s="26">
        <f t="shared" si="23"/>
        <v>53</v>
      </c>
      <c r="AB360" s="26">
        <f t="shared" si="23"/>
        <v>30</v>
      </c>
      <c r="AC360" s="26">
        <f t="shared" si="23"/>
        <v>61</v>
      </c>
      <c r="AD360" s="26">
        <f t="shared" si="23"/>
        <v>89</v>
      </c>
      <c r="AE360" s="26">
        <f t="shared" si="23"/>
        <v>5</v>
      </c>
      <c r="AF360" s="26">
        <f t="shared" si="23"/>
        <v>46</v>
      </c>
      <c r="AG360" s="26">
        <f t="shared" si="23"/>
        <v>64</v>
      </c>
      <c r="AH360" s="26">
        <f t="shared" si="23"/>
        <v>55</v>
      </c>
      <c r="AI360" s="26">
        <f t="shared" si="23"/>
        <v>63</v>
      </c>
      <c r="AJ360" s="26">
        <f t="shared" si="23"/>
        <v>89</v>
      </c>
    </row>
    <row r="361" spans="1:36" x14ac:dyDescent="0.2">
      <c r="A361" s="26" t="s">
        <v>175</v>
      </c>
      <c r="C361" s="26">
        <f t="shared" si="20"/>
        <v>63</v>
      </c>
      <c r="D361" s="26">
        <f t="shared" si="23"/>
        <v>84</v>
      </c>
      <c r="E361" s="26">
        <f t="shared" si="23"/>
        <v>72</v>
      </c>
      <c r="F361" s="26">
        <f t="shared" si="23"/>
        <v>56</v>
      </c>
      <c r="G361" s="26">
        <f t="shared" si="23"/>
        <v>83</v>
      </c>
      <c r="H361" s="26">
        <f t="shared" si="23"/>
        <v>47</v>
      </c>
      <c r="I361" s="26">
        <f t="shared" si="23"/>
        <v>30</v>
      </c>
      <c r="J361" s="26">
        <f t="shared" si="23"/>
        <v>25</v>
      </c>
      <c r="K361" s="26">
        <f t="shared" si="23"/>
        <v>57</v>
      </c>
      <c r="L361" s="26">
        <f t="shared" si="23"/>
        <v>55</v>
      </c>
      <c r="M361" s="26">
        <f t="shared" si="23"/>
        <v>81</v>
      </c>
      <c r="N361" s="26">
        <f t="shared" si="23"/>
        <v>67</v>
      </c>
      <c r="O361" s="26">
        <f t="shared" si="23"/>
        <v>80</v>
      </c>
      <c r="P361" s="26">
        <f t="shared" si="23"/>
        <v>49</v>
      </c>
      <c r="Q361" s="26">
        <f t="shared" si="23"/>
        <v>80</v>
      </c>
      <c r="R361" s="26">
        <f t="shared" si="23"/>
        <v>62</v>
      </c>
      <c r="S361" s="26">
        <f t="shared" si="23"/>
        <v>57</v>
      </c>
      <c r="T361" s="26">
        <f t="shared" si="23"/>
        <v>39</v>
      </c>
      <c r="U361" s="26">
        <f t="shared" si="23"/>
        <v>47</v>
      </c>
      <c r="V361" s="26">
        <f t="shared" si="23"/>
        <v>53</v>
      </c>
      <c r="W361" s="26">
        <f t="shared" si="23"/>
        <v>34</v>
      </c>
      <c r="X361" s="26">
        <f t="shared" si="23"/>
        <v>47</v>
      </c>
      <c r="Y361" s="26">
        <f t="shared" si="23"/>
        <v>59</v>
      </c>
      <c r="Z361" s="26">
        <f t="shared" si="23"/>
        <v>66</v>
      </c>
      <c r="AA361" s="26">
        <f t="shared" si="23"/>
        <v>55</v>
      </c>
      <c r="AB361" s="26">
        <f t="shared" si="23"/>
        <v>63</v>
      </c>
      <c r="AC361" s="26">
        <f t="shared" si="23"/>
        <v>45</v>
      </c>
      <c r="AD361" s="26">
        <f t="shared" si="23"/>
        <v>32</v>
      </c>
      <c r="AE361" s="26">
        <f t="shared" si="23"/>
        <v>57</v>
      </c>
      <c r="AF361" s="26">
        <f t="shared" si="23"/>
        <v>51</v>
      </c>
      <c r="AG361" s="26">
        <f t="shared" si="23"/>
        <v>41</v>
      </c>
      <c r="AH361" s="26">
        <f t="shared" si="23"/>
        <v>88</v>
      </c>
      <c r="AI361" s="26">
        <f t="shared" si="23"/>
        <v>50</v>
      </c>
      <c r="AJ361" s="26">
        <f t="shared" si="23"/>
        <v>40</v>
      </c>
    </row>
    <row r="362" spans="1:36" x14ac:dyDescent="0.2">
      <c r="A362" s="26" t="s">
        <v>176</v>
      </c>
      <c r="C362" s="26">
        <f t="shared" si="20"/>
        <v>53</v>
      </c>
      <c r="D362" s="26">
        <f t="shared" si="23"/>
        <v>66</v>
      </c>
      <c r="E362" s="26">
        <f t="shared" si="23"/>
        <v>27</v>
      </c>
      <c r="F362" s="26">
        <f t="shared" si="23"/>
        <v>44</v>
      </c>
      <c r="G362" s="26">
        <f t="shared" si="23"/>
        <v>50</v>
      </c>
      <c r="H362" s="26">
        <f t="shared" si="23"/>
        <v>54</v>
      </c>
      <c r="I362" s="26">
        <f t="shared" si="23"/>
        <v>68</v>
      </c>
      <c r="J362" s="26">
        <f t="shared" si="23"/>
        <v>91</v>
      </c>
      <c r="K362" s="26">
        <f t="shared" si="23"/>
        <v>44</v>
      </c>
      <c r="L362" s="26">
        <f t="shared" si="23"/>
        <v>49</v>
      </c>
      <c r="M362" s="26">
        <f t="shared" si="23"/>
        <v>50</v>
      </c>
      <c r="N362" s="26">
        <f t="shared" si="23"/>
        <v>48</v>
      </c>
      <c r="O362" s="26">
        <f t="shared" si="23"/>
        <v>71</v>
      </c>
      <c r="P362" s="26">
        <f t="shared" si="23"/>
        <v>62</v>
      </c>
      <c r="Q362" s="26">
        <f t="shared" si="23"/>
        <v>44</v>
      </c>
      <c r="R362" s="26">
        <f t="shared" si="23"/>
        <v>45</v>
      </c>
      <c r="S362" s="26">
        <f t="shared" si="23"/>
        <v>59</v>
      </c>
      <c r="T362" s="26">
        <f t="shared" si="23"/>
        <v>58</v>
      </c>
      <c r="U362" s="26">
        <f t="shared" si="23"/>
        <v>42</v>
      </c>
      <c r="V362" s="26">
        <f t="shared" si="23"/>
        <v>66</v>
      </c>
      <c r="W362" s="26">
        <f t="shared" si="23"/>
        <v>84</v>
      </c>
      <c r="X362" s="26">
        <f t="shared" si="23"/>
        <v>41</v>
      </c>
      <c r="Y362" s="26">
        <f t="shared" si="23"/>
        <v>52</v>
      </c>
      <c r="Z362" s="26">
        <f t="shared" si="23"/>
        <v>61</v>
      </c>
      <c r="AA362" s="26">
        <f t="shared" si="23"/>
        <v>38</v>
      </c>
      <c r="AB362" s="26">
        <f t="shared" si="23"/>
        <v>38</v>
      </c>
      <c r="AC362" s="26">
        <f t="shared" si="23"/>
        <v>63</v>
      </c>
      <c r="AD362" s="26">
        <f t="shared" si="23"/>
        <v>40</v>
      </c>
      <c r="AE362" s="26">
        <f t="shared" si="23"/>
        <v>56</v>
      </c>
      <c r="AF362" s="26">
        <f t="shared" si="23"/>
        <v>54</v>
      </c>
      <c r="AG362" s="26">
        <f t="shared" si="23"/>
        <v>51</v>
      </c>
      <c r="AH362" s="26">
        <f t="shared" si="23"/>
        <v>26</v>
      </c>
      <c r="AI362" s="26">
        <f t="shared" si="23"/>
        <v>40</v>
      </c>
      <c r="AJ362" s="26">
        <f t="shared" si="23"/>
        <v>77</v>
      </c>
    </row>
    <row r="363" spans="1:36" x14ac:dyDescent="0.2">
      <c r="A363" s="26" t="s">
        <v>178</v>
      </c>
      <c r="C363" s="26">
        <f t="shared" si="20"/>
        <v>142</v>
      </c>
      <c r="D363" s="26">
        <f t="shared" si="23"/>
        <v>158</v>
      </c>
      <c r="E363" s="26">
        <f t="shared" si="23"/>
        <v>137</v>
      </c>
      <c r="F363" s="26">
        <f t="shared" si="23"/>
        <v>146</v>
      </c>
      <c r="G363" s="26">
        <f t="shared" si="23"/>
        <v>134</v>
      </c>
      <c r="H363" s="26">
        <f t="shared" si="23"/>
        <v>152</v>
      </c>
      <c r="I363" s="26">
        <f t="shared" si="23"/>
        <v>116</v>
      </c>
      <c r="J363" s="26">
        <f t="shared" si="23"/>
        <v>117</v>
      </c>
      <c r="K363" s="26">
        <f t="shared" si="23"/>
        <v>141</v>
      </c>
      <c r="L363" s="26">
        <f t="shared" si="23"/>
        <v>133</v>
      </c>
      <c r="M363" s="26">
        <f t="shared" si="23"/>
        <v>151</v>
      </c>
      <c r="N363" s="26">
        <f t="shared" si="23"/>
        <v>169</v>
      </c>
      <c r="O363" s="26">
        <f t="shared" si="23"/>
        <v>132</v>
      </c>
      <c r="P363" s="26">
        <f t="shared" si="23"/>
        <v>133</v>
      </c>
      <c r="Q363" s="26">
        <f t="shared" si="23"/>
        <v>129</v>
      </c>
      <c r="R363" s="26">
        <f t="shared" si="23"/>
        <v>151</v>
      </c>
      <c r="S363" s="26">
        <f t="shared" si="23"/>
        <v>149</v>
      </c>
      <c r="T363" s="26">
        <f t="shared" si="23"/>
        <v>156</v>
      </c>
      <c r="U363" s="26">
        <f t="shared" si="23"/>
        <v>127</v>
      </c>
      <c r="V363" s="26">
        <f t="shared" si="23"/>
        <v>137</v>
      </c>
      <c r="W363" s="26">
        <f t="shared" si="23"/>
        <v>116</v>
      </c>
      <c r="X363" s="26">
        <f t="shared" si="23"/>
        <v>145</v>
      </c>
      <c r="Y363" s="26">
        <f t="shared" si="23"/>
        <v>120</v>
      </c>
      <c r="Z363" s="26">
        <f t="shared" si="23"/>
        <v>163</v>
      </c>
      <c r="AA363" s="26">
        <f t="shared" si="23"/>
        <v>134</v>
      </c>
      <c r="AB363" s="26">
        <f t="shared" si="23"/>
        <v>165</v>
      </c>
      <c r="AC363" s="26">
        <f t="shared" si="23"/>
        <v>150</v>
      </c>
      <c r="AD363" s="26">
        <f t="shared" si="23"/>
        <v>117</v>
      </c>
      <c r="AE363" s="26">
        <f t="shared" si="23"/>
        <v>130</v>
      </c>
      <c r="AF363" s="26">
        <f t="shared" si="23"/>
        <v>125</v>
      </c>
      <c r="AG363" s="26">
        <f t="shared" si="23"/>
        <v>110</v>
      </c>
      <c r="AH363" s="26">
        <f t="shared" si="23"/>
        <v>140</v>
      </c>
      <c r="AI363" s="26">
        <f t="shared" si="23"/>
        <v>125</v>
      </c>
      <c r="AJ363" s="26">
        <f t="shared" si="23"/>
        <v>118</v>
      </c>
    </row>
    <row r="364" spans="1:36" x14ac:dyDescent="0.2">
      <c r="A364" s="26" t="s">
        <v>179</v>
      </c>
      <c r="C364" s="26">
        <f t="shared" si="20"/>
        <v>10</v>
      </c>
      <c r="D364" s="26">
        <f t="shared" si="23"/>
        <v>11</v>
      </c>
      <c r="E364" s="26">
        <f t="shared" si="23"/>
        <v>18</v>
      </c>
      <c r="F364" s="26">
        <f t="shared" si="23"/>
        <v>50</v>
      </c>
      <c r="G364" s="26">
        <f t="shared" si="23"/>
        <v>7</v>
      </c>
      <c r="H364" s="26">
        <f t="shared" si="23"/>
        <v>44</v>
      </c>
      <c r="I364" s="26">
        <f t="shared" si="23"/>
        <v>8</v>
      </c>
      <c r="J364" s="26">
        <f t="shared" si="23"/>
        <v>106</v>
      </c>
      <c r="K364" s="26">
        <f t="shared" si="23"/>
        <v>24</v>
      </c>
      <c r="L364" s="26">
        <f t="shared" si="23"/>
        <v>6</v>
      </c>
      <c r="M364" s="26">
        <f t="shared" si="23"/>
        <v>9</v>
      </c>
      <c r="N364" s="26">
        <f t="shared" si="23"/>
        <v>10</v>
      </c>
      <c r="O364" s="26">
        <f t="shared" si="23"/>
        <v>18</v>
      </c>
      <c r="P364" s="26">
        <f t="shared" si="23"/>
        <v>7</v>
      </c>
      <c r="Q364" s="26">
        <f t="shared" si="23"/>
        <v>7</v>
      </c>
      <c r="R364" s="26">
        <f t="shared" si="23"/>
        <v>11</v>
      </c>
      <c r="S364" s="26">
        <f t="shared" si="23"/>
        <v>73</v>
      </c>
      <c r="T364" s="26">
        <f t="shared" si="23"/>
        <v>8</v>
      </c>
      <c r="U364" s="26">
        <f t="shared" si="23"/>
        <v>7</v>
      </c>
      <c r="V364" s="26">
        <f t="shared" si="23"/>
        <v>7</v>
      </c>
      <c r="W364" s="26">
        <f t="shared" si="23"/>
        <v>28</v>
      </c>
      <c r="X364" s="26">
        <f t="shared" si="23"/>
        <v>67</v>
      </c>
      <c r="Y364" s="26">
        <f t="shared" si="23"/>
        <v>11</v>
      </c>
      <c r="Z364" s="26">
        <f t="shared" si="23"/>
        <v>20</v>
      </c>
      <c r="AA364" s="26">
        <f t="shared" si="23"/>
        <v>35</v>
      </c>
      <c r="AB364" s="26">
        <f t="shared" si="23"/>
        <v>11</v>
      </c>
      <c r="AC364" s="26">
        <f t="shared" si="23"/>
        <v>11</v>
      </c>
      <c r="AD364" s="26">
        <f t="shared" si="23"/>
        <v>79</v>
      </c>
      <c r="AE364" s="26">
        <f t="shared" si="23"/>
        <v>21</v>
      </c>
      <c r="AF364" s="26">
        <f t="shared" si="23"/>
        <v>65</v>
      </c>
      <c r="AG364" s="26">
        <f t="shared" si="23"/>
        <v>6</v>
      </c>
      <c r="AH364" s="26">
        <f t="shared" si="23"/>
        <v>14</v>
      </c>
      <c r="AI364" s="26">
        <f t="shared" si="23"/>
        <v>13</v>
      </c>
      <c r="AJ364" s="26">
        <f t="shared" si="23"/>
        <v>36</v>
      </c>
    </row>
    <row r="365" spans="1:36" x14ac:dyDescent="0.2">
      <c r="A365" s="26" t="s">
        <v>180</v>
      </c>
      <c r="C365" s="26">
        <f t="shared" si="20"/>
        <v>16</v>
      </c>
      <c r="D365" s="26">
        <f t="shared" si="23"/>
        <v>30</v>
      </c>
      <c r="E365" s="26">
        <f t="shared" si="23"/>
        <v>9</v>
      </c>
      <c r="F365" s="26">
        <f t="shared" si="23"/>
        <v>12</v>
      </c>
      <c r="G365" s="26">
        <f t="shared" si="23"/>
        <v>30</v>
      </c>
      <c r="H365" s="26">
        <f t="shared" si="23"/>
        <v>5</v>
      </c>
      <c r="I365" s="26">
        <f t="shared" si="23"/>
        <v>10</v>
      </c>
      <c r="J365" s="26">
        <f t="shared" si="23"/>
        <v>12</v>
      </c>
      <c r="K365" s="26">
        <f t="shared" si="23"/>
        <v>13</v>
      </c>
      <c r="L365" s="26">
        <f t="shared" si="23"/>
        <v>15</v>
      </c>
      <c r="M365" s="26">
        <f t="shared" si="23"/>
        <v>24</v>
      </c>
      <c r="N365" s="26">
        <f t="shared" si="23"/>
        <v>14</v>
      </c>
      <c r="O365" s="26">
        <f t="shared" si="23"/>
        <v>26</v>
      </c>
      <c r="P365" s="26">
        <f t="shared" si="23"/>
        <v>12</v>
      </c>
      <c r="Q365" s="26">
        <f t="shared" si="23"/>
        <v>21</v>
      </c>
      <c r="R365" s="26">
        <f t="shared" si="23"/>
        <v>19</v>
      </c>
      <c r="S365" s="26">
        <f t="shared" si="23"/>
        <v>10</v>
      </c>
      <c r="T365" s="26">
        <f t="shared" si="23"/>
        <v>16</v>
      </c>
      <c r="U365" s="26">
        <f t="shared" si="23"/>
        <v>13</v>
      </c>
      <c r="V365" s="26">
        <f t="shared" si="23"/>
        <v>19</v>
      </c>
      <c r="W365" s="26">
        <f t="shared" si="23"/>
        <v>16</v>
      </c>
      <c r="X365" s="26">
        <f t="shared" si="23"/>
        <v>5</v>
      </c>
      <c r="Y365" s="26">
        <f t="shared" si="23"/>
        <v>17</v>
      </c>
      <c r="Z365" s="26">
        <f t="shared" si="23"/>
        <v>14</v>
      </c>
      <c r="AA365" s="26">
        <f t="shared" si="23"/>
        <v>3</v>
      </c>
      <c r="AB365" s="26">
        <f t="shared" si="23"/>
        <v>24</v>
      </c>
      <c r="AC365" s="26">
        <f t="shared" si="23"/>
        <v>17</v>
      </c>
      <c r="AD365" s="26">
        <f t="shared" si="23"/>
        <v>2</v>
      </c>
      <c r="AE365" s="26">
        <f t="shared" si="23"/>
        <v>15</v>
      </c>
      <c r="AF365" s="26">
        <f t="shared" si="23"/>
        <v>5</v>
      </c>
      <c r="AG365" s="26">
        <f t="shared" si="23"/>
        <v>13</v>
      </c>
      <c r="AH365" s="26">
        <f t="shared" si="23"/>
        <v>18</v>
      </c>
      <c r="AI365" s="26">
        <f t="shared" si="23"/>
        <v>2</v>
      </c>
      <c r="AJ365" s="26">
        <f t="shared" si="23"/>
        <v>19</v>
      </c>
    </row>
    <row r="366" spans="1:36" x14ac:dyDescent="0.2">
      <c r="A366" s="26" t="s">
        <v>253</v>
      </c>
      <c r="C366" s="26">
        <f t="shared" si="20"/>
        <v>27</v>
      </c>
      <c r="D366" s="26">
        <f t="shared" si="23"/>
        <v>41</v>
      </c>
      <c r="E366" s="26">
        <f t="shared" si="23"/>
        <v>37</v>
      </c>
      <c r="F366" s="26">
        <f t="shared" si="23"/>
        <v>30</v>
      </c>
      <c r="G366" s="26">
        <f t="shared" si="23"/>
        <v>24</v>
      </c>
      <c r="H366" s="26">
        <f t="shared" si="23"/>
        <v>26</v>
      </c>
      <c r="I366" s="26">
        <f t="shared" si="23"/>
        <v>18</v>
      </c>
      <c r="J366" s="26">
        <f t="shared" si="23"/>
        <v>12</v>
      </c>
      <c r="K366" s="26">
        <f t="shared" si="23"/>
        <v>33</v>
      </c>
      <c r="L366" s="26">
        <f t="shared" si="23"/>
        <v>27</v>
      </c>
      <c r="M366" s="26">
        <f t="shared" si="23"/>
        <v>40</v>
      </c>
      <c r="N366" s="26">
        <f t="shared" si="23"/>
        <v>32</v>
      </c>
      <c r="O366" s="26">
        <f t="shared" si="23"/>
        <v>14</v>
      </c>
      <c r="P366" s="26">
        <f t="shared" si="23"/>
        <v>10</v>
      </c>
      <c r="Q366" s="26">
        <f t="shared" si="23"/>
        <v>18</v>
      </c>
      <c r="R366" s="26">
        <f t="shared" si="23"/>
        <v>36</v>
      </c>
      <c r="S366" s="26">
        <f t="shared" si="23"/>
        <v>26</v>
      </c>
      <c r="T366" s="26">
        <f t="shared" si="23"/>
        <v>33</v>
      </c>
      <c r="U366" s="26">
        <f t="shared" si="23"/>
        <v>28</v>
      </c>
      <c r="V366" s="26">
        <f t="shared" si="23"/>
        <v>12</v>
      </c>
      <c r="W366" s="26">
        <f t="shared" si="23"/>
        <v>5</v>
      </c>
      <c r="X366" s="26">
        <f t="shared" si="23"/>
        <v>22</v>
      </c>
      <c r="Y366" s="26">
        <f t="shared" si="23"/>
        <v>18</v>
      </c>
      <c r="Z366" s="26">
        <f t="shared" si="23"/>
        <v>26</v>
      </c>
      <c r="AA366" s="26">
        <f t="shared" si="23"/>
        <v>27</v>
      </c>
      <c r="AB366" s="26">
        <f t="shared" si="23"/>
        <v>35</v>
      </c>
      <c r="AC366" s="26">
        <f t="shared" si="23"/>
        <v>39</v>
      </c>
      <c r="AD366" s="26">
        <f t="shared" si="23"/>
        <v>16</v>
      </c>
      <c r="AE366" s="26">
        <f t="shared" si="23"/>
        <v>18</v>
      </c>
      <c r="AF366" s="26">
        <f t="shared" si="23"/>
        <v>29</v>
      </c>
      <c r="AG366" s="26">
        <f t="shared" si="23"/>
        <v>12</v>
      </c>
      <c r="AH366" s="26">
        <f t="shared" si="23"/>
        <v>29</v>
      </c>
      <c r="AI366" s="26">
        <f t="shared" si="23"/>
        <v>17</v>
      </c>
      <c r="AJ366" s="26">
        <f t="shared" si="23"/>
        <v>8</v>
      </c>
    </row>
    <row r="367" spans="1:36" x14ac:dyDescent="0.2">
      <c r="A367" s="26" t="s">
        <v>67</v>
      </c>
      <c r="C367" s="26">
        <f t="shared" si="20"/>
        <v>8</v>
      </c>
      <c r="D367" s="26">
        <f t="shared" si="23"/>
        <v>13</v>
      </c>
      <c r="E367" s="26">
        <f t="shared" si="23"/>
        <v>13</v>
      </c>
      <c r="F367" s="26">
        <f t="shared" si="23"/>
        <v>6</v>
      </c>
      <c r="G367" s="26">
        <f t="shared" si="23"/>
        <v>4</v>
      </c>
      <c r="H367" s="26">
        <f t="shared" si="23"/>
        <v>8</v>
      </c>
      <c r="I367" s="26">
        <f t="shared" si="23"/>
        <v>48</v>
      </c>
      <c r="J367" s="26">
        <f t="shared" si="23"/>
        <v>63</v>
      </c>
      <c r="K367" s="26">
        <f t="shared" si="23"/>
        <v>5</v>
      </c>
      <c r="L367" s="26">
        <f t="shared" si="23"/>
        <v>5</v>
      </c>
      <c r="M367" s="26">
        <f t="shared" si="23"/>
        <v>13</v>
      </c>
      <c r="N367" s="26">
        <f t="shared" si="23"/>
        <v>13</v>
      </c>
      <c r="O367" s="26">
        <f t="shared" si="23"/>
        <v>86</v>
      </c>
      <c r="P367" s="26">
        <f t="shared" si="23"/>
        <v>57</v>
      </c>
      <c r="Q367" s="26">
        <f t="shared" si="23"/>
        <v>45</v>
      </c>
      <c r="R367" s="26">
        <f t="shared" si="23"/>
        <v>3</v>
      </c>
      <c r="S367" s="26">
        <f t="shared" si="23"/>
        <v>16</v>
      </c>
      <c r="T367" s="26">
        <f t="shared" si="23"/>
        <v>4</v>
      </c>
      <c r="U367" s="26">
        <f t="shared" si="23"/>
        <v>8</v>
      </c>
      <c r="V367" s="26">
        <f t="shared" si="23"/>
        <v>57</v>
      </c>
      <c r="W367" s="26">
        <f t="shared" si="23"/>
        <v>52</v>
      </c>
      <c r="X367" s="26">
        <f t="shared" si="23"/>
        <v>1</v>
      </c>
      <c r="Y367" s="26">
        <f t="shared" si="23"/>
        <v>50</v>
      </c>
      <c r="Z367" s="26">
        <f t="shared" si="23"/>
        <v>5</v>
      </c>
      <c r="AA367" s="26">
        <f t="shared" si="23"/>
        <v>2</v>
      </c>
      <c r="AB367" s="26">
        <f t="shared" si="23"/>
        <v>7</v>
      </c>
      <c r="AC367" s="26">
        <f t="shared" si="23"/>
        <v>3</v>
      </c>
      <c r="AD367" s="26">
        <f t="shared" si="23"/>
        <v>21</v>
      </c>
      <c r="AE367" s="26">
        <f t="shared" si="23"/>
        <v>55</v>
      </c>
      <c r="AF367" s="26">
        <f t="shared" si="23"/>
        <v>1</v>
      </c>
      <c r="AG367" s="26">
        <f t="shared" si="23"/>
        <v>56</v>
      </c>
      <c r="AH367" s="26">
        <f t="shared" ref="D367:AJ375" si="24">RANK(AH163,AH$8:AH$194)</f>
        <v>12</v>
      </c>
      <c r="AI367" s="26">
        <f t="shared" si="24"/>
        <v>20</v>
      </c>
      <c r="AJ367" s="26">
        <f t="shared" si="24"/>
        <v>57</v>
      </c>
    </row>
    <row r="368" spans="1:36" x14ac:dyDescent="0.2">
      <c r="A368" s="26" t="s">
        <v>254</v>
      </c>
      <c r="C368" s="26">
        <f t="shared" si="20"/>
        <v>166</v>
      </c>
      <c r="D368" s="26">
        <f t="shared" si="24"/>
        <v>167</v>
      </c>
      <c r="E368" s="26">
        <f t="shared" si="24"/>
        <v>159</v>
      </c>
      <c r="F368" s="26">
        <f t="shared" si="24"/>
        <v>146</v>
      </c>
      <c r="G368" s="26">
        <f t="shared" si="24"/>
        <v>140</v>
      </c>
      <c r="H368" s="26">
        <f t="shared" si="24"/>
        <v>152</v>
      </c>
      <c r="I368" s="26">
        <f t="shared" si="24"/>
        <v>144</v>
      </c>
      <c r="J368" s="26">
        <f t="shared" si="24"/>
        <v>140</v>
      </c>
      <c r="K368" s="26">
        <f t="shared" si="24"/>
        <v>144</v>
      </c>
      <c r="L368" s="26">
        <f t="shared" si="24"/>
        <v>150</v>
      </c>
      <c r="M368" s="26">
        <f t="shared" si="24"/>
        <v>177</v>
      </c>
      <c r="N368" s="26">
        <f t="shared" si="24"/>
        <v>174</v>
      </c>
      <c r="O368" s="26">
        <f t="shared" si="24"/>
        <v>174</v>
      </c>
      <c r="P368" s="26">
        <f t="shared" si="24"/>
        <v>132</v>
      </c>
      <c r="Q368" s="26">
        <f t="shared" si="24"/>
        <v>176</v>
      </c>
      <c r="R368" s="26">
        <f t="shared" si="24"/>
        <v>129</v>
      </c>
      <c r="S368" s="26">
        <f t="shared" si="24"/>
        <v>142</v>
      </c>
      <c r="T368" s="26">
        <f t="shared" si="24"/>
        <v>140</v>
      </c>
      <c r="U368" s="26">
        <f t="shared" si="24"/>
        <v>161</v>
      </c>
      <c r="V368" s="26">
        <f t="shared" si="24"/>
        <v>163</v>
      </c>
      <c r="W368" s="26">
        <f t="shared" si="24"/>
        <v>152</v>
      </c>
      <c r="X368" s="26">
        <f t="shared" si="24"/>
        <v>158</v>
      </c>
      <c r="Y368" s="26">
        <f t="shared" si="24"/>
        <v>178</v>
      </c>
      <c r="Z368" s="26">
        <f t="shared" si="24"/>
        <v>163</v>
      </c>
      <c r="AA368" s="26">
        <f t="shared" si="24"/>
        <v>165</v>
      </c>
      <c r="AB368" s="26">
        <f t="shared" si="24"/>
        <v>176</v>
      </c>
      <c r="AC368" s="26">
        <f t="shared" si="24"/>
        <v>159</v>
      </c>
      <c r="AD368" s="26">
        <f t="shared" si="24"/>
        <v>154</v>
      </c>
      <c r="AE368" s="26">
        <f t="shared" si="24"/>
        <v>159</v>
      </c>
      <c r="AF368" s="26">
        <f t="shared" si="24"/>
        <v>125</v>
      </c>
      <c r="AG368" s="26">
        <f t="shared" si="24"/>
        <v>173</v>
      </c>
      <c r="AH368" s="26">
        <f t="shared" si="24"/>
        <v>148</v>
      </c>
      <c r="AI368" s="26">
        <f t="shared" si="24"/>
        <v>167</v>
      </c>
      <c r="AJ368" s="26">
        <f t="shared" si="24"/>
        <v>157</v>
      </c>
    </row>
    <row r="369" spans="1:36" x14ac:dyDescent="0.2">
      <c r="A369" s="26" t="s">
        <v>166</v>
      </c>
      <c r="C369" s="26">
        <f t="shared" si="20"/>
        <v>132</v>
      </c>
      <c r="D369" s="26">
        <f t="shared" si="24"/>
        <v>147</v>
      </c>
      <c r="E369" s="26">
        <f t="shared" si="24"/>
        <v>137</v>
      </c>
      <c r="F369" s="26">
        <f t="shared" si="24"/>
        <v>111</v>
      </c>
      <c r="G369" s="26">
        <f t="shared" si="24"/>
        <v>92</v>
      </c>
      <c r="H369" s="26">
        <f t="shared" si="24"/>
        <v>144</v>
      </c>
      <c r="I369" s="26">
        <f t="shared" si="24"/>
        <v>148</v>
      </c>
      <c r="J369" s="26">
        <f t="shared" si="24"/>
        <v>140</v>
      </c>
      <c r="K369" s="26">
        <f t="shared" si="24"/>
        <v>115</v>
      </c>
      <c r="L369" s="26">
        <f t="shared" si="24"/>
        <v>117</v>
      </c>
      <c r="M369" s="26">
        <f t="shared" si="24"/>
        <v>103</v>
      </c>
      <c r="N369" s="26">
        <f t="shared" si="24"/>
        <v>133</v>
      </c>
      <c r="O369" s="26">
        <f t="shared" si="24"/>
        <v>109</v>
      </c>
      <c r="P369" s="26">
        <f t="shared" si="24"/>
        <v>129</v>
      </c>
      <c r="Q369" s="26">
        <f t="shared" si="24"/>
        <v>121</v>
      </c>
      <c r="R369" s="26">
        <f t="shared" si="24"/>
        <v>109</v>
      </c>
      <c r="S369" s="26">
        <f t="shared" si="24"/>
        <v>101</v>
      </c>
      <c r="T369" s="26">
        <f t="shared" si="24"/>
        <v>129</v>
      </c>
      <c r="U369" s="26">
        <f t="shared" si="24"/>
        <v>150</v>
      </c>
      <c r="V369" s="26">
        <f t="shared" si="24"/>
        <v>131</v>
      </c>
      <c r="W369" s="26">
        <f t="shared" si="24"/>
        <v>143</v>
      </c>
      <c r="X369" s="26">
        <f t="shared" si="24"/>
        <v>168</v>
      </c>
      <c r="Y369" s="26">
        <f t="shared" si="24"/>
        <v>114</v>
      </c>
      <c r="Z369" s="26">
        <f t="shared" si="24"/>
        <v>117</v>
      </c>
      <c r="AA369" s="26">
        <f t="shared" si="24"/>
        <v>139</v>
      </c>
      <c r="AB369" s="26">
        <f t="shared" si="24"/>
        <v>120</v>
      </c>
      <c r="AC369" s="26">
        <f t="shared" si="24"/>
        <v>107</v>
      </c>
      <c r="AD369" s="26">
        <f t="shared" si="24"/>
        <v>159</v>
      </c>
      <c r="AE369" s="26">
        <f t="shared" si="24"/>
        <v>133</v>
      </c>
      <c r="AF369" s="26">
        <f t="shared" si="24"/>
        <v>158</v>
      </c>
      <c r="AG369" s="26">
        <f t="shared" si="24"/>
        <v>152</v>
      </c>
      <c r="AH369" s="26">
        <f t="shared" si="24"/>
        <v>91</v>
      </c>
      <c r="AI369" s="26">
        <f t="shared" si="24"/>
        <v>152</v>
      </c>
      <c r="AJ369" s="26">
        <f t="shared" si="24"/>
        <v>154</v>
      </c>
    </row>
    <row r="370" spans="1:36" x14ac:dyDescent="0.2">
      <c r="A370" s="26" t="s">
        <v>167</v>
      </c>
      <c r="C370" s="26">
        <f t="shared" si="20"/>
        <v>74</v>
      </c>
      <c r="D370" s="26">
        <f t="shared" si="24"/>
        <v>40</v>
      </c>
      <c r="E370" s="26">
        <f t="shared" si="24"/>
        <v>115</v>
      </c>
      <c r="F370" s="26">
        <f t="shared" si="24"/>
        <v>87</v>
      </c>
      <c r="G370" s="26">
        <f t="shared" si="24"/>
        <v>56</v>
      </c>
      <c r="H370" s="26">
        <f t="shared" si="24"/>
        <v>80</v>
      </c>
      <c r="I370" s="26">
        <f t="shared" si="24"/>
        <v>129</v>
      </c>
      <c r="J370" s="26">
        <f t="shared" si="24"/>
        <v>106</v>
      </c>
      <c r="K370" s="26">
        <f t="shared" si="24"/>
        <v>74</v>
      </c>
      <c r="L370" s="26">
        <f t="shared" si="24"/>
        <v>100</v>
      </c>
      <c r="M370" s="26">
        <f t="shared" si="24"/>
        <v>67</v>
      </c>
      <c r="N370" s="26">
        <f t="shared" si="24"/>
        <v>78</v>
      </c>
      <c r="O370" s="26">
        <f t="shared" si="24"/>
        <v>31</v>
      </c>
      <c r="P370" s="26">
        <f t="shared" si="24"/>
        <v>96</v>
      </c>
      <c r="Q370" s="26">
        <f t="shared" si="24"/>
        <v>73</v>
      </c>
      <c r="R370" s="26">
        <f t="shared" si="24"/>
        <v>86</v>
      </c>
      <c r="S370" s="26">
        <f t="shared" si="24"/>
        <v>51</v>
      </c>
      <c r="T370" s="26">
        <f t="shared" si="24"/>
        <v>113</v>
      </c>
      <c r="U370" s="26">
        <f t="shared" si="24"/>
        <v>123</v>
      </c>
      <c r="V370" s="26">
        <f t="shared" si="24"/>
        <v>62</v>
      </c>
      <c r="W370" s="26">
        <f t="shared" si="24"/>
        <v>98</v>
      </c>
      <c r="X370" s="26">
        <f t="shared" si="24"/>
        <v>139</v>
      </c>
      <c r="Y370" s="26">
        <f t="shared" si="24"/>
        <v>84</v>
      </c>
      <c r="Z370" s="26">
        <f t="shared" si="24"/>
        <v>51</v>
      </c>
      <c r="AA370" s="26">
        <f t="shared" si="24"/>
        <v>96</v>
      </c>
      <c r="AB370" s="26">
        <f t="shared" si="24"/>
        <v>32</v>
      </c>
      <c r="AC370" s="26">
        <f t="shared" si="24"/>
        <v>40</v>
      </c>
      <c r="AD370" s="26">
        <f t="shared" si="24"/>
        <v>128</v>
      </c>
      <c r="AE370" s="26">
        <f t="shared" si="24"/>
        <v>53</v>
      </c>
      <c r="AF370" s="26">
        <f t="shared" si="24"/>
        <v>94</v>
      </c>
      <c r="AG370" s="26">
        <f t="shared" si="24"/>
        <v>42</v>
      </c>
      <c r="AH370" s="26">
        <f t="shared" si="24"/>
        <v>43</v>
      </c>
      <c r="AI370" s="26">
        <f t="shared" si="24"/>
        <v>91</v>
      </c>
      <c r="AJ370" s="26">
        <f t="shared" si="24"/>
        <v>64</v>
      </c>
    </row>
    <row r="371" spans="1:36" x14ac:dyDescent="0.2">
      <c r="A371" s="26" t="s">
        <v>168</v>
      </c>
      <c r="C371" s="26">
        <f t="shared" si="20"/>
        <v>103</v>
      </c>
      <c r="D371" s="26">
        <f t="shared" si="24"/>
        <v>71</v>
      </c>
      <c r="E371" s="26">
        <f t="shared" si="24"/>
        <v>129</v>
      </c>
      <c r="F371" s="26">
        <f t="shared" si="24"/>
        <v>107</v>
      </c>
      <c r="G371" s="26">
        <f t="shared" si="24"/>
        <v>97</v>
      </c>
      <c r="H371" s="26">
        <f t="shared" si="24"/>
        <v>99</v>
      </c>
      <c r="I371" s="26">
        <f t="shared" si="24"/>
        <v>134</v>
      </c>
      <c r="J371" s="26">
        <f t="shared" si="24"/>
        <v>91</v>
      </c>
      <c r="K371" s="26">
        <f t="shared" si="24"/>
        <v>61</v>
      </c>
      <c r="L371" s="26">
        <f t="shared" si="24"/>
        <v>104</v>
      </c>
      <c r="M371" s="26">
        <f t="shared" si="24"/>
        <v>68</v>
      </c>
      <c r="N371" s="26">
        <f t="shared" si="24"/>
        <v>116</v>
      </c>
      <c r="O371" s="26">
        <f t="shared" si="24"/>
        <v>68</v>
      </c>
      <c r="P371" s="26">
        <f t="shared" si="24"/>
        <v>117</v>
      </c>
      <c r="Q371" s="26">
        <f t="shared" si="24"/>
        <v>78</v>
      </c>
      <c r="R371" s="26">
        <f t="shared" si="24"/>
        <v>112</v>
      </c>
      <c r="S371" s="26">
        <f t="shared" si="24"/>
        <v>47</v>
      </c>
      <c r="T371" s="26">
        <f t="shared" si="24"/>
        <v>119</v>
      </c>
      <c r="U371" s="26">
        <f t="shared" si="24"/>
        <v>138</v>
      </c>
      <c r="V371" s="26">
        <f t="shared" si="24"/>
        <v>95</v>
      </c>
      <c r="W371" s="26">
        <f t="shared" si="24"/>
        <v>140</v>
      </c>
      <c r="X371" s="26">
        <f t="shared" si="24"/>
        <v>158</v>
      </c>
      <c r="Y371" s="26">
        <f t="shared" si="24"/>
        <v>105</v>
      </c>
      <c r="Z371" s="26">
        <f t="shared" si="24"/>
        <v>83</v>
      </c>
      <c r="AA371" s="26">
        <f t="shared" si="24"/>
        <v>119</v>
      </c>
      <c r="AB371" s="26">
        <f t="shared" si="24"/>
        <v>85</v>
      </c>
      <c r="AC371" s="26">
        <f t="shared" si="24"/>
        <v>82</v>
      </c>
      <c r="AD371" s="26">
        <f t="shared" si="24"/>
        <v>154</v>
      </c>
      <c r="AE371" s="26">
        <f t="shared" si="24"/>
        <v>111</v>
      </c>
      <c r="AF371" s="26">
        <f t="shared" si="24"/>
        <v>123</v>
      </c>
      <c r="AG371" s="26">
        <f t="shared" si="24"/>
        <v>123</v>
      </c>
      <c r="AH371" s="26">
        <f t="shared" si="24"/>
        <v>60</v>
      </c>
      <c r="AI371" s="26">
        <f t="shared" si="24"/>
        <v>105</v>
      </c>
      <c r="AJ371" s="26">
        <f t="shared" si="24"/>
        <v>143</v>
      </c>
    </row>
    <row r="372" spans="1:36" x14ac:dyDescent="0.2">
      <c r="A372" s="26" t="s">
        <v>182</v>
      </c>
      <c r="C372" s="26">
        <f t="shared" si="20"/>
        <v>77</v>
      </c>
      <c r="D372" s="26">
        <f t="shared" si="24"/>
        <v>76</v>
      </c>
      <c r="E372" s="26">
        <f t="shared" si="24"/>
        <v>71</v>
      </c>
      <c r="F372" s="26">
        <f t="shared" si="24"/>
        <v>100</v>
      </c>
      <c r="G372" s="26">
        <f t="shared" si="24"/>
        <v>44</v>
      </c>
      <c r="H372" s="26">
        <f t="shared" si="24"/>
        <v>102</v>
      </c>
      <c r="I372" s="26">
        <f t="shared" si="24"/>
        <v>56</v>
      </c>
      <c r="J372" s="26">
        <f t="shared" si="24"/>
        <v>72</v>
      </c>
      <c r="K372" s="26">
        <f t="shared" si="24"/>
        <v>88</v>
      </c>
      <c r="L372" s="26">
        <f t="shared" si="24"/>
        <v>64</v>
      </c>
      <c r="M372" s="26">
        <f t="shared" si="24"/>
        <v>75</v>
      </c>
      <c r="N372" s="26">
        <f t="shared" si="24"/>
        <v>103</v>
      </c>
      <c r="O372" s="26">
        <f t="shared" si="24"/>
        <v>93</v>
      </c>
      <c r="P372" s="26">
        <f t="shared" si="24"/>
        <v>53</v>
      </c>
      <c r="Q372" s="26">
        <f t="shared" si="24"/>
        <v>83</v>
      </c>
      <c r="R372" s="26">
        <f t="shared" si="24"/>
        <v>63</v>
      </c>
      <c r="S372" s="26">
        <f t="shared" si="24"/>
        <v>101</v>
      </c>
      <c r="T372" s="26">
        <f t="shared" si="24"/>
        <v>73</v>
      </c>
      <c r="U372" s="26">
        <f t="shared" si="24"/>
        <v>56</v>
      </c>
      <c r="V372" s="26">
        <f t="shared" si="24"/>
        <v>75</v>
      </c>
      <c r="W372" s="26">
        <f t="shared" si="24"/>
        <v>42</v>
      </c>
      <c r="X372" s="26">
        <f t="shared" si="24"/>
        <v>78</v>
      </c>
      <c r="Y372" s="26">
        <f t="shared" si="24"/>
        <v>83</v>
      </c>
      <c r="Z372" s="26">
        <f t="shared" si="24"/>
        <v>101</v>
      </c>
      <c r="AA372" s="26">
        <f t="shared" si="24"/>
        <v>120</v>
      </c>
      <c r="AB372" s="26">
        <f t="shared" si="24"/>
        <v>66</v>
      </c>
      <c r="AC372" s="26">
        <f t="shared" si="24"/>
        <v>85</v>
      </c>
      <c r="AD372" s="26">
        <f t="shared" si="24"/>
        <v>80</v>
      </c>
      <c r="AE372" s="26">
        <f t="shared" si="24"/>
        <v>76</v>
      </c>
      <c r="AF372" s="26">
        <f t="shared" si="24"/>
        <v>88</v>
      </c>
      <c r="AG372" s="26">
        <f t="shared" si="24"/>
        <v>96</v>
      </c>
      <c r="AH372" s="26">
        <f t="shared" si="24"/>
        <v>98</v>
      </c>
      <c r="AI372" s="26">
        <f t="shared" si="24"/>
        <v>84</v>
      </c>
      <c r="AJ372" s="26">
        <f t="shared" si="24"/>
        <v>31</v>
      </c>
    </row>
    <row r="373" spans="1:36" x14ac:dyDescent="0.2">
      <c r="A373" s="26" t="s">
        <v>183</v>
      </c>
      <c r="C373" s="26">
        <f t="shared" si="20"/>
        <v>50</v>
      </c>
      <c r="D373" s="26">
        <f t="shared" si="24"/>
        <v>86</v>
      </c>
      <c r="E373" s="26">
        <f t="shared" si="24"/>
        <v>56</v>
      </c>
      <c r="F373" s="26">
        <f t="shared" si="24"/>
        <v>70</v>
      </c>
      <c r="G373" s="26">
        <f t="shared" si="24"/>
        <v>47</v>
      </c>
      <c r="H373" s="26">
        <f t="shared" si="24"/>
        <v>50</v>
      </c>
      <c r="I373" s="26">
        <f t="shared" si="24"/>
        <v>29</v>
      </c>
      <c r="J373" s="26">
        <f t="shared" si="24"/>
        <v>21</v>
      </c>
      <c r="K373" s="26">
        <f t="shared" si="24"/>
        <v>76</v>
      </c>
      <c r="L373" s="26">
        <f t="shared" si="24"/>
        <v>54</v>
      </c>
      <c r="M373" s="26">
        <f t="shared" si="24"/>
        <v>66</v>
      </c>
      <c r="N373" s="26">
        <f t="shared" si="24"/>
        <v>57</v>
      </c>
      <c r="O373" s="26">
        <f t="shared" si="24"/>
        <v>30</v>
      </c>
      <c r="P373" s="26">
        <f t="shared" si="24"/>
        <v>28</v>
      </c>
      <c r="Q373" s="26">
        <f t="shared" si="24"/>
        <v>53</v>
      </c>
      <c r="R373" s="26">
        <f t="shared" si="24"/>
        <v>50</v>
      </c>
      <c r="S373" s="26">
        <f t="shared" si="24"/>
        <v>71</v>
      </c>
      <c r="T373" s="26">
        <f t="shared" si="24"/>
        <v>52</v>
      </c>
      <c r="U373" s="26">
        <f t="shared" si="24"/>
        <v>55</v>
      </c>
      <c r="V373" s="26">
        <f t="shared" si="24"/>
        <v>32</v>
      </c>
      <c r="W373" s="26">
        <f t="shared" si="24"/>
        <v>19</v>
      </c>
      <c r="X373" s="26">
        <f t="shared" si="24"/>
        <v>46</v>
      </c>
      <c r="Y373" s="26">
        <f t="shared" si="24"/>
        <v>49</v>
      </c>
      <c r="Z373" s="26">
        <f t="shared" si="24"/>
        <v>55</v>
      </c>
      <c r="AA373" s="26">
        <f t="shared" si="24"/>
        <v>51</v>
      </c>
      <c r="AB373" s="26">
        <f t="shared" si="24"/>
        <v>78</v>
      </c>
      <c r="AC373" s="26">
        <f t="shared" si="24"/>
        <v>58</v>
      </c>
      <c r="AD373" s="26">
        <f t="shared" si="24"/>
        <v>15</v>
      </c>
      <c r="AE373" s="26">
        <f t="shared" si="24"/>
        <v>50</v>
      </c>
      <c r="AF373" s="26">
        <f t="shared" si="24"/>
        <v>63</v>
      </c>
      <c r="AG373" s="26">
        <f t="shared" si="24"/>
        <v>29</v>
      </c>
      <c r="AH373" s="26">
        <f t="shared" si="24"/>
        <v>66</v>
      </c>
      <c r="AI373" s="26">
        <f t="shared" si="24"/>
        <v>38</v>
      </c>
      <c r="AJ373" s="26">
        <f t="shared" si="24"/>
        <v>27</v>
      </c>
    </row>
    <row r="374" spans="1:36" x14ac:dyDescent="0.2">
      <c r="A374" s="26" t="s">
        <v>184</v>
      </c>
      <c r="C374" s="26">
        <f t="shared" si="20"/>
        <v>71</v>
      </c>
      <c r="D374" s="26">
        <f t="shared" si="24"/>
        <v>120</v>
      </c>
      <c r="E374" s="26">
        <f t="shared" si="24"/>
        <v>60</v>
      </c>
      <c r="F374" s="26">
        <f t="shared" si="24"/>
        <v>80</v>
      </c>
      <c r="G374" s="26">
        <f t="shared" si="24"/>
        <v>87</v>
      </c>
      <c r="H374" s="26">
        <f t="shared" si="24"/>
        <v>62</v>
      </c>
      <c r="I374" s="26">
        <f t="shared" si="24"/>
        <v>46</v>
      </c>
      <c r="J374" s="26">
        <f t="shared" si="24"/>
        <v>31</v>
      </c>
      <c r="K374" s="26">
        <f t="shared" si="24"/>
        <v>86</v>
      </c>
      <c r="L374" s="26">
        <f t="shared" si="24"/>
        <v>79</v>
      </c>
      <c r="M374" s="26">
        <f t="shared" si="24"/>
        <v>98</v>
      </c>
      <c r="N374" s="26">
        <f t="shared" si="24"/>
        <v>81</v>
      </c>
      <c r="O374" s="26">
        <f t="shared" si="24"/>
        <v>46</v>
      </c>
      <c r="P374" s="26">
        <f t="shared" si="24"/>
        <v>58</v>
      </c>
      <c r="Q374" s="26">
        <f t="shared" si="24"/>
        <v>68</v>
      </c>
      <c r="R374" s="26">
        <f t="shared" si="24"/>
        <v>65</v>
      </c>
      <c r="S374" s="26">
        <f t="shared" si="24"/>
        <v>85</v>
      </c>
      <c r="T374" s="26">
        <f t="shared" si="24"/>
        <v>86</v>
      </c>
      <c r="U374" s="26">
        <f t="shared" si="24"/>
        <v>92</v>
      </c>
      <c r="V374" s="26">
        <f t="shared" si="24"/>
        <v>51</v>
      </c>
      <c r="W374" s="26">
        <f t="shared" si="24"/>
        <v>32</v>
      </c>
      <c r="X374" s="26">
        <f t="shared" si="24"/>
        <v>55</v>
      </c>
      <c r="Y374" s="26">
        <f t="shared" si="24"/>
        <v>73</v>
      </c>
      <c r="Z374" s="26">
        <f t="shared" si="24"/>
        <v>75</v>
      </c>
      <c r="AA374" s="26">
        <f t="shared" si="24"/>
        <v>66</v>
      </c>
      <c r="AB374" s="26">
        <f t="shared" si="24"/>
        <v>111</v>
      </c>
      <c r="AC374" s="26">
        <f t="shared" si="24"/>
        <v>84</v>
      </c>
      <c r="AD374" s="26">
        <f t="shared" si="24"/>
        <v>41</v>
      </c>
      <c r="AE374" s="26">
        <f t="shared" si="24"/>
        <v>75</v>
      </c>
      <c r="AF374" s="26">
        <f t="shared" si="24"/>
        <v>68</v>
      </c>
      <c r="AG374" s="26">
        <f t="shared" si="24"/>
        <v>53</v>
      </c>
      <c r="AH374" s="26">
        <f t="shared" si="24"/>
        <v>97</v>
      </c>
      <c r="AI374" s="26">
        <f t="shared" si="24"/>
        <v>54</v>
      </c>
      <c r="AJ374" s="26">
        <f t="shared" si="24"/>
        <v>41</v>
      </c>
    </row>
    <row r="375" spans="1:36" x14ac:dyDescent="0.2">
      <c r="A375" s="26" t="s">
        <v>185</v>
      </c>
      <c r="C375" s="26">
        <f t="shared" si="20"/>
        <v>94</v>
      </c>
      <c r="D375" s="26">
        <f t="shared" si="24"/>
        <v>105</v>
      </c>
      <c r="E375" s="26">
        <f t="shared" si="24"/>
        <v>83</v>
      </c>
      <c r="F375" s="26">
        <f t="shared" si="24"/>
        <v>103</v>
      </c>
      <c r="G375" s="26">
        <f t="shared" si="24"/>
        <v>69</v>
      </c>
      <c r="H375" s="26">
        <f t="shared" si="24"/>
        <v>83</v>
      </c>
      <c r="I375" s="26">
        <f t="shared" si="24"/>
        <v>94</v>
      </c>
      <c r="J375" s="26">
        <f t="shared" si="24"/>
        <v>80</v>
      </c>
      <c r="K375" s="26">
        <f t="shared" si="24"/>
        <v>117</v>
      </c>
      <c r="L375" s="26">
        <f t="shared" si="24"/>
        <v>47</v>
      </c>
      <c r="M375" s="26">
        <f t="shared" si="24"/>
        <v>95</v>
      </c>
      <c r="N375" s="26">
        <f t="shared" si="24"/>
        <v>133</v>
      </c>
      <c r="O375" s="26">
        <f t="shared" si="24"/>
        <v>112</v>
      </c>
      <c r="P375" s="26">
        <f t="shared" si="24"/>
        <v>72</v>
      </c>
      <c r="Q375" s="26">
        <f t="shared" si="24"/>
        <v>104</v>
      </c>
      <c r="R375" s="26">
        <f t="shared" si="24"/>
        <v>85</v>
      </c>
      <c r="S375" s="26">
        <f t="shared" si="24"/>
        <v>98</v>
      </c>
      <c r="T375" s="26">
        <f t="shared" si="24"/>
        <v>71</v>
      </c>
      <c r="U375" s="26">
        <f t="shared" si="24"/>
        <v>67</v>
      </c>
      <c r="V375" s="26">
        <f t="shared" si="24"/>
        <v>106</v>
      </c>
      <c r="W375" s="26">
        <f t="shared" si="24"/>
        <v>71</v>
      </c>
      <c r="X375" s="26">
        <f t="shared" si="24"/>
        <v>74</v>
      </c>
      <c r="Y375" s="26">
        <f t="shared" ref="D375:AJ383" si="25">RANK(Y171,Y$8:Y$194)</f>
        <v>129</v>
      </c>
      <c r="Z375" s="26">
        <f t="shared" si="25"/>
        <v>112</v>
      </c>
      <c r="AA375" s="26">
        <f t="shared" si="25"/>
        <v>93</v>
      </c>
      <c r="AB375" s="26">
        <f t="shared" si="25"/>
        <v>109</v>
      </c>
      <c r="AC375" s="26">
        <f t="shared" si="25"/>
        <v>98</v>
      </c>
      <c r="AD375" s="26">
        <f t="shared" si="25"/>
        <v>82</v>
      </c>
      <c r="AE375" s="26">
        <f t="shared" si="25"/>
        <v>123</v>
      </c>
      <c r="AF375" s="26">
        <f t="shared" si="25"/>
        <v>100</v>
      </c>
      <c r="AG375" s="26">
        <f t="shared" si="25"/>
        <v>113</v>
      </c>
      <c r="AH375" s="26">
        <f t="shared" si="25"/>
        <v>129</v>
      </c>
      <c r="AI375" s="26">
        <f t="shared" si="25"/>
        <v>104</v>
      </c>
      <c r="AJ375" s="26">
        <f t="shared" si="25"/>
        <v>58</v>
      </c>
    </row>
    <row r="376" spans="1:36" x14ac:dyDescent="0.2">
      <c r="A376" s="26" t="s">
        <v>71</v>
      </c>
      <c r="C376" s="26">
        <f t="shared" si="20"/>
        <v>95</v>
      </c>
      <c r="D376" s="26">
        <f t="shared" si="25"/>
        <v>140</v>
      </c>
      <c r="E376" s="26">
        <f t="shared" si="25"/>
        <v>65</v>
      </c>
      <c r="F376" s="26">
        <f t="shared" si="25"/>
        <v>127</v>
      </c>
      <c r="G376" s="26">
        <f t="shared" si="25"/>
        <v>112</v>
      </c>
      <c r="H376" s="26">
        <f t="shared" si="25"/>
        <v>93</v>
      </c>
      <c r="I376" s="26">
        <f t="shared" si="25"/>
        <v>57</v>
      </c>
      <c r="J376" s="26">
        <f t="shared" si="25"/>
        <v>53</v>
      </c>
      <c r="K376" s="26">
        <f t="shared" si="25"/>
        <v>94</v>
      </c>
      <c r="L376" s="26">
        <f t="shared" si="25"/>
        <v>101</v>
      </c>
      <c r="M376" s="26">
        <f t="shared" si="25"/>
        <v>134</v>
      </c>
      <c r="N376" s="26">
        <f t="shared" si="25"/>
        <v>93</v>
      </c>
      <c r="O376" s="26">
        <f t="shared" si="25"/>
        <v>92</v>
      </c>
      <c r="P376" s="26">
        <f t="shared" si="25"/>
        <v>83</v>
      </c>
      <c r="Q376" s="26">
        <f t="shared" si="25"/>
        <v>109</v>
      </c>
      <c r="R376" s="26">
        <f t="shared" si="25"/>
        <v>86</v>
      </c>
      <c r="S376" s="26">
        <f t="shared" si="25"/>
        <v>76</v>
      </c>
      <c r="T376" s="26">
        <f t="shared" si="25"/>
        <v>82</v>
      </c>
      <c r="U376" s="26">
        <f t="shared" si="25"/>
        <v>113</v>
      </c>
      <c r="V376" s="26">
        <f t="shared" si="25"/>
        <v>69</v>
      </c>
      <c r="W376" s="26">
        <f t="shared" si="25"/>
        <v>77</v>
      </c>
      <c r="X376" s="26">
        <f t="shared" si="25"/>
        <v>81</v>
      </c>
      <c r="Y376" s="26">
        <f t="shared" si="25"/>
        <v>99</v>
      </c>
      <c r="Z376" s="26">
        <f t="shared" si="25"/>
        <v>83</v>
      </c>
      <c r="AA376" s="26">
        <f t="shared" si="25"/>
        <v>98</v>
      </c>
      <c r="AB376" s="26">
        <f t="shared" si="25"/>
        <v>99</v>
      </c>
      <c r="AC376" s="26">
        <f t="shared" si="25"/>
        <v>114</v>
      </c>
      <c r="AD376" s="26">
        <f t="shared" si="25"/>
        <v>88</v>
      </c>
      <c r="AE376" s="26">
        <f t="shared" si="25"/>
        <v>77</v>
      </c>
      <c r="AF376" s="26">
        <f t="shared" si="25"/>
        <v>100</v>
      </c>
      <c r="AG376" s="26">
        <f t="shared" si="25"/>
        <v>55</v>
      </c>
      <c r="AH376" s="26">
        <f t="shared" si="25"/>
        <v>124</v>
      </c>
      <c r="AI376" s="26">
        <f t="shared" si="25"/>
        <v>98</v>
      </c>
      <c r="AJ376" s="26">
        <f t="shared" si="25"/>
        <v>73</v>
      </c>
    </row>
    <row r="377" spans="1:36" x14ac:dyDescent="0.2">
      <c r="A377" s="26" t="s">
        <v>186</v>
      </c>
      <c r="C377" s="26">
        <f t="shared" si="20"/>
        <v>173</v>
      </c>
      <c r="D377" s="26">
        <f t="shared" si="25"/>
        <v>179</v>
      </c>
      <c r="E377" s="26">
        <f t="shared" si="25"/>
        <v>169</v>
      </c>
      <c r="F377" s="26">
        <f t="shared" si="25"/>
        <v>141</v>
      </c>
      <c r="G377" s="26">
        <f t="shared" si="25"/>
        <v>184</v>
      </c>
      <c r="H377" s="26">
        <f t="shared" si="25"/>
        <v>176</v>
      </c>
      <c r="I377" s="26">
        <f t="shared" si="25"/>
        <v>173</v>
      </c>
      <c r="J377" s="26">
        <f t="shared" si="25"/>
        <v>91</v>
      </c>
      <c r="K377" s="26">
        <f t="shared" si="25"/>
        <v>177</v>
      </c>
      <c r="L377" s="26">
        <f t="shared" si="25"/>
        <v>171</v>
      </c>
      <c r="M377" s="26">
        <f t="shared" si="25"/>
        <v>159</v>
      </c>
      <c r="N377" s="26">
        <f t="shared" si="25"/>
        <v>163</v>
      </c>
      <c r="O377" s="26">
        <f t="shared" si="25"/>
        <v>187</v>
      </c>
      <c r="P377" s="26">
        <f t="shared" si="25"/>
        <v>143</v>
      </c>
      <c r="Q377" s="26">
        <f t="shared" si="25"/>
        <v>165</v>
      </c>
      <c r="R377" s="26">
        <f t="shared" si="25"/>
        <v>151</v>
      </c>
      <c r="S377" s="26">
        <f t="shared" si="25"/>
        <v>170</v>
      </c>
      <c r="T377" s="26">
        <f t="shared" si="25"/>
        <v>176</v>
      </c>
      <c r="U377" s="26">
        <f t="shared" si="25"/>
        <v>155</v>
      </c>
      <c r="V377" s="26">
        <f t="shared" si="25"/>
        <v>163</v>
      </c>
      <c r="W377" s="26">
        <f t="shared" si="25"/>
        <v>168</v>
      </c>
      <c r="X377" s="26">
        <f t="shared" si="25"/>
        <v>158</v>
      </c>
      <c r="Y377" s="26">
        <f t="shared" si="25"/>
        <v>182</v>
      </c>
      <c r="Z377" s="26">
        <f t="shared" si="25"/>
        <v>183</v>
      </c>
      <c r="AA377" s="26">
        <f t="shared" si="25"/>
        <v>175</v>
      </c>
      <c r="AB377" s="26">
        <f t="shared" si="25"/>
        <v>154</v>
      </c>
      <c r="AC377" s="26">
        <f t="shared" si="25"/>
        <v>172</v>
      </c>
      <c r="AD377" s="26">
        <f t="shared" si="25"/>
        <v>163</v>
      </c>
      <c r="AE377" s="26">
        <f t="shared" si="25"/>
        <v>177</v>
      </c>
      <c r="AF377" s="26">
        <f t="shared" si="25"/>
        <v>151</v>
      </c>
      <c r="AG377" s="26">
        <f t="shared" si="25"/>
        <v>156</v>
      </c>
      <c r="AH377" s="26">
        <f t="shared" si="25"/>
        <v>161</v>
      </c>
      <c r="AI377" s="26">
        <f t="shared" si="25"/>
        <v>173</v>
      </c>
      <c r="AJ377" s="26">
        <f t="shared" si="25"/>
        <v>152</v>
      </c>
    </row>
    <row r="378" spans="1:36" x14ac:dyDescent="0.2">
      <c r="A378" s="26" t="s">
        <v>200</v>
      </c>
      <c r="C378" s="26">
        <f t="shared" si="20"/>
        <v>46</v>
      </c>
      <c r="D378" s="26">
        <f t="shared" si="25"/>
        <v>37</v>
      </c>
      <c r="E378" s="26">
        <f t="shared" si="25"/>
        <v>35</v>
      </c>
      <c r="F378" s="26">
        <f t="shared" si="25"/>
        <v>35</v>
      </c>
      <c r="G378" s="26">
        <f t="shared" si="25"/>
        <v>22</v>
      </c>
      <c r="H378" s="26">
        <f t="shared" si="25"/>
        <v>55</v>
      </c>
      <c r="I378" s="26">
        <f t="shared" si="25"/>
        <v>90</v>
      </c>
      <c r="J378" s="26">
        <f t="shared" si="25"/>
        <v>53</v>
      </c>
      <c r="K378" s="26">
        <f t="shared" si="25"/>
        <v>25</v>
      </c>
      <c r="L378" s="26">
        <f t="shared" si="25"/>
        <v>32</v>
      </c>
      <c r="M378" s="26">
        <f t="shared" si="25"/>
        <v>43</v>
      </c>
      <c r="N378" s="26">
        <f t="shared" si="25"/>
        <v>56</v>
      </c>
      <c r="O378" s="26">
        <f t="shared" si="25"/>
        <v>88</v>
      </c>
      <c r="P378" s="26">
        <f t="shared" si="25"/>
        <v>82</v>
      </c>
      <c r="Q378" s="26">
        <f t="shared" si="25"/>
        <v>68</v>
      </c>
      <c r="R378" s="26">
        <f t="shared" si="25"/>
        <v>10</v>
      </c>
      <c r="S378" s="26">
        <f t="shared" si="25"/>
        <v>41</v>
      </c>
      <c r="T378" s="26">
        <f t="shared" si="25"/>
        <v>20</v>
      </c>
      <c r="U378" s="26">
        <f t="shared" si="25"/>
        <v>24</v>
      </c>
      <c r="V378" s="26">
        <f t="shared" si="25"/>
        <v>93</v>
      </c>
      <c r="W378" s="26">
        <f t="shared" si="25"/>
        <v>80</v>
      </c>
      <c r="X378" s="26">
        <f t="shared" si="25"/>
        <v>38</v>
      </c>
      <c r="Y378" s="26">
        <f t="shared" si="25"/>
        <v>65</v>
      </c>
      <c r="Z378" s="26">
        <f t="shared" si="25"/>
        <v>69</v>
      </c>
      <c r="AA378" s="26">
        <f t="shared" si="25"/>
        <v>49</v>
      </c>
      <c r="AB378" s="26">
        <f t="shared" si="25"/>
        <v>41</v>
      </c>
      <c r="AC378" s="26">
        <f t="shared" si="25"/>
        <v>21</v>
      </c>
      <c r="AD378" s="26">
        <f t="shared" si="25"/>
        <v>53</v>
      </c>
      <c r="AE378" s="26">
        <f t="shared" si="25"/>
        <v>88</v>
      </c>
      <c r="AF378" s="26">
        <f t="shared" si="25"/>
        <v>36</v>
      </c>
      <c r="AG378" s="26">
        <f t="shared" si="25"/>
        <v>88</v>
      </c>
      <c r="AH378" s="26">
        <f t="shared" si="25"/>
        <v>57</v>
      </c>
      <c r="AI378" s="26">
        <f t="shared" si="25"/>
        <v>56</v>
      </c>
      <c r="AJ378" s="26">
        <f t="shared" si="25"/>
        <v>92</v>
      </c>
    </row>
    <row r="379" spans="1:36" x14ac:dyDescent="0.2">
      <c r="A379" s="26" t="s">
        <v>187</v>
      </c>
      <c r="C379" s="26">
        <f t="shared" si="20"/>
        <v>61</v>
      </c>
      <c r="D379" s="26">
        <f t="shared" si="25"/>
        <v>48</v>
      </c>
      <c r="E379" s="26">
        <f t="shared" si="25"/>
        <v>68</v>
      </c>
      <c r="F379" s="26">
        <f t="shared" si="25"/>
        <v>33</v>
      </c>
      <c r="G379" s="26">
        <f t="shared" si="25"/>
        <v>74</v>
      </c>
      <c r="H379" s="26">
        <f t="shared" si="25"/>
        <v>45</v>
      </c>
      <c r="I379" s="26">
        <f t="shared" si="25"/>
        <v>47</v>
      </c>
      <c r="J379" s="26">
        <f t="shared" si="25"/>
        <v>32</v>
      </c>
      <c r="K379" s="26">
        <f t="shared" si="25"/>
        <v>59</v>
      </c>
      <c r="L379" s="26">
        <f t="shared" si="25"/>
        <v>62</v>
      </c>
      <c r="M379" s="26">
        <f t="shared" si="25"/>
        <v>76</v>
      </c>
      <c r="N379" s="26">
        <f t="shared" si="25"/>
        <v>65</v>
      </c>
      <c r="O379" s="26">
        <f t="shared" si="25"/>
        <v>79</v>
      </c>
      <c r="P379" s="26">
        <f t="shared" si="25"/>
        <v>38</v>
      </c>
      <c r="Q379" s="26">
        <f t="shared" si="25"/>
        <v>74</v>
      </c>
      <c r="R379" s="26">
        <f t="shared" si="25"/>
        <v>71</v>
      </c>
      <c r="S379" s="26">
        <f t="shared" si="25"/>
        <v>33</v>
      </c>
      <c r="T379" s="26">
        <f t="shared" si="25"/>
        <v>40</v>
      </c>
      <c r="U379" s="26">
        <f t="shared" si="25"/>
        <v>48</v>
      </c>
      <c r="V379" s="26">
        <f t="shared" si="25"/>
        <v>50</v>
      </c>
      <c r="W379" s="26">
        <f t="shared" si="25"/>
        <v>33</v>
      </c>
      <c r="X379" s="26">
        <f t="shared" si="25"/>
        <v>42</v>
      </c>
      <c r="Y379" s="26">
        <f t="shared" si="25"/>
        <v>67</v>
      </c>
      <c r="Z379" s="26">
        <f t="shared" si="25"/>
        <v>62</v>
      </c>
      <c r="AA379" s="26">
        <f t="shared" si="25"/>
        <v>52</v>
      </c>
      <c r="AB379" s="26">
        <f t="shared" si="25"/>
        <v>64</v>
      </c>
      <c r="AC379" s="26">
        <f t="shared" si="25"/>
        <v>54</v>
      </c>
      <c r="AD379" s="26">
        <f t="shared" si="25"/>
        <v>38</v>
      </c>
      <c r="AE379" s="26">
        <f t="shared" si="25"/>
        <v>58</v>
      </c>
      <c r="AF379" s="26">
        <f t="shared" si="25"/>
        <v>41</v>
      </c>
      <c r="AG379" s="26">
        <f t="shared" si="25"/>
        <v>52</v>
      </c>
      <c r="AH379" s="26">
        <f t="shared" si="25"/>
        <v>69</v>
      </c>
      <c r="AI379" s="26">
        <f t="shared" si="25"/>
        <v>43</v>
      </c>
      <c r="AJ379" s="26">
        <f t="shared" si="25"/>
        <v>48</v>
      </c>
    </row>
    <row r="380" spans="1:36" x14ac:dyDescent="0.2">
      <c r="A380" s="26" t="s">
        <v>188</v>
      </c>
      <c r="C380" s="26">
        <f t="shared" si="20"/>
        <v>140</v>
      </c>
      <c r="D380" s="26">
        <f t="shared" si="25"/>
        <v>111</v>
      </c>
      <c r="E380" s="26">
        <f t="shared" si="25"/>
        <v>161</v>
      </c>
      <c r="F380" s="26">
        <f t="shared" si="25"/>
        <v>107</v>
      </c>
      <c r="G380" s="26">
        <f t="shared" si="25"/>
        <v>154</v>
      </c>
      <c r="H380" s="26">
        <f t="shared" si="25"/>
        <v>136</v>
      </c>
      <c r="I380" s="26">
        <f t="shared" si="25"/>
        <v>146</v>
      </c>
      <c r="J380" s="26">
        <f t="shared" si="25"/>
        <v>140</v>
      </c>
      <c r="K380" s="26">
        <f t="shared" si="25"/>
        <v>112</v>
      </c>
      <c r="L380" s="26">
        <f t="shared" si="25"/>
        <v>159</v>
      </c>
      <c r="M380" s="26">
        <f t="shared" si="25"/>
        <v>121</v>
      </c>
      <c r="N380" s="26">
        <f t="shared" si="25"/>
        <v>110</v>
      </c>
      <c r="O380" s="26">
        <f t="shared" si="25"/>
        <v>128</v>
      </c>
      <c r="P380" s="26">
        <f t="shared" si="25"/>
        <v>160</v>
      </c>
      <c r="Q380" s="26">
        <f t="shared" si="25"/>
        <v>112</v>
      </c>
      <c r="R380" s="26">
        <f t="shared" si="25"/>
        <v>143</v>
      </c>
      <c r="S380" s="26">
        <f t="shared" si="25"/>
        <v>127</v>
      </c>
      <c r="T380" s="26">
        <f t="shared" si="25"/>
        <v>137</v>
      </c>
      <c r="U380" s="26">
        <f t="shared" si="25"/>
        <v>158</v>
      </c>
      <c r="V380" s="26">
        <f t="shared" si="25"/>
        <v>152</v>
      </c>
      <c r="W380" s="26">
        <f t="shared" si="25"/>
        <v>161</v>
      </c>
      <c r="X380" s="26">
        <f t="shared" si="25"/>
        <v>174</v>
      </c>
      <c r="Y380" s="26">
        <f t="shared" si="25"/>
        <v>107</v>
      </c>
      <c r="Z380" s="26">
        <f t="shared" si="25"/>
        <v>110</v>
      </c>
      <c r="AA380" s="26">
        <f t="shared" si="25"/>
        <v>143</v>
      </c>
      <c r="AB380" s="26">
        <f t="shared" si="25"/>
        <v>130</v>
      </c>
      <c r="AC380" s="26">
        <f t="shared" si="25"/>
        <v>147</v>
      </c>
      <c r="AD380" s="26">
        <f t="shared" si="25"/>
        <v>159</v>
      </c>
      <c r="AE380" s="26">
        <f t="shared" si="25"/>
        <v>104</v>
      </c>
      <c r="AF380" s="26">
        <f t="shared" si="25"/>
        <v>160</v>
      </c>
      <c r="AG380" s="26">
        <f t="shared" si="25"/>
        <v>160</v>
      </c>
      <c r="AH380" s="26">
        <f t="shared" si="25"/>
        <v>135</v>
      </c>
      <c r="AI380" s="26">
        <f t="shared" si="25"/>
        <v>138</v>
      </c>
      <c r="AJ380" s="26">
        <f t="shared" si="25"/>
        <v>167</v>
      </c>
    </row>
    <row r="381" spans="1:36" x14ac:dyDescent="0.2">
      <c r="A381" s="26" t="s">
        <v>189</v>
      </c>
      <c r="C381" s="26">
        <f t="shared" si="20"/>
        <v>54</v>
      </c>
      <c r="D381" s="26">
        <f t="shared" si="25"/>
        <v>45</v>
      </c>
      <c r="E381" s="26">
        <f t="shared" si="25"/>
        <v>64</v>
      </c>
      <c r="F381" s="26">
        <f t="shared" si="25"/>
        <v>37</v>
      </c>
      <c r="G381" s="26">
        <f t="shared" si="25"/>
        <v>48</v>
      </c>
      <c r="H381" s="26">
        <f t="shared" si="25"/>
        <v>53</v>
      </c>
      <c r="I381" s="26">
        <f t="shared" si="25"/>
        <v>70</v>
      </c>
      <c r="J381" s="26">
        <f t="shared" si="25"/>
        <v>72</v>
      </c>
      <c r="K381" s="26">
        <f t="shared" si="25"/>
        <v>34</v>
      </c>
      <c r="L381" s="26">
        <f t="shared" si="25"/>
        <v>50</v>
      </c>
      <c r="M381" s="26">
        <f t="shared" si="25"/>
        <v>32</v>
      </c>
      <c r="N381" s="26">
        <f t="shared" si="25"/>
        <v>50</v>
      </c>
      <c r="O381" s="26">
        <f t="shared" si="25"/>
        <v>48</v>
      </c>
      <c r="P381" s="26">
        <f t="shared" si="25"/>
        <v>48</v>
      </c>
      <c r="Q381" s="26">
        <f t="shared" si="25"/>
        <v>40</v>
      </c>
      <c r="R381" s="26">
        <f t="shared" si="25"/>
        <v>48</v>
      </c>
      <c r="S381" s="26">
        <f t="shared" si="25"/>
        <v>34</v>
      </c>
      <c r="T381" s="26">
        <f t="shared" si="25"/>
        <v>47</v>
      </c>
      <c r="U381" s="26">
        <f t="shared" si="25"/>
        <v>58</v>
      </c>
      <c r="V381" s="26">
        <f t="shared" si="25"/>
        <v>46</v>
      </c>
      <c r="W381" s="26">
        <f t="shared" si="25"/>
        <v>61</v>
      </c>
      <c r="X381" s="26">
        <f t="shared" si="25"/>
        <v>54</v>
      </c>
      <c r="Y381" s="26">
        <f t="shared" si="25"/>
        <v>48</v>
      </c>
      <c r="Z381" s="26">
        <f t="shared" si="25"/>
        <v>39</v>
      </c>
      <c r="AA381" s="26">
        <f t="shared" si="25"/>
        <v>45</v>
      </c>
      <c r="AB381" s="26">
        <f t="shared" si="25"/>
        <v>54</v>
      </c>
      <c r="AC381" s="26">
        <f t="shared" si="25"/>
        <v>41</v>
      </c>
      <c r="AD381" s="26">
        <f t="shared" si="25"/>
        <v>63</v>
      </c>
      <c r="AE381" s="26">
        <f t="shared" si="25"/>
        <v>61</v>
      </c>
      <c r="AF381" s="26">
        <f t="shared" si="25"/>
        <v>44</v>
      </c>
      <c r="AG381" s="26">
        <f t="shared" si="25"/>
        <v>67</v>
      </c>
      <c r="AH381" s="26">
        <f t="shared" si="25"/>
        <v>36</v>
      </c>
      <c r="AI381" s="26">
        <f t="shared" si="25"/>
        <v>53</v>
      </c>
      <c r="AJ381" s="26">
        <f t="shared" si="25"/>
        <v>83</v>
      </c>
    </row>
    <row r="382" spans="1:36" x14ac:dyDescent="0.2">
      <c r="A382" s="26" t="s">
        <v>191</v>
      </c>
      <c r="C382" s="26">
        <f t="shared" si="20"/>
        <v>109</v>
      </c>
      <c r="D382" s="26">
        <f t="shared" si="25"/>
        <v>93</v>
      </c>
      <c r="E382" s="26">
        <f t="shared" si="25"/>
        <v>116</v>
      </c>
      <c r="F382" s="26">
        <f t="shared" si="25"/>
        <v>97</v>
      </c>
      <c r="G382" s="26">
        <f t="shared" si="25"/>
        <v>103</v>
      </c>
      <c r="H382" s="26">
        <f t="shared" si="25"/>
        <v>86</v>
      </c>
      <c r="I382" s="26">
        <f t="shared" si="25"/>
        <v>105</v>
      </c>
      <c r="J382" s="26">
        <f t="shared" si="25"/>
        <v>72</v>
      </c>
      <c r="K382" s="26">
        <f t="shared" si="25"/>
        <v>91</v>
      </c>
      <c r="L382" s="26">
        <f t="shared" si="25"/>
        <v>109</v>
      </c>
      <c r="M382" s="26">
        <f t="shared" si="25"/>
        <v>109</v>
      </c>
      <c r="N382" s="26">
        <f t="shared" si="25"/>
        <v>109</v>
      </c>
      <c r="O382" s="26">
        <f t="shared" si="25"/>
        <v>101</v>
      </c>
      <c r="P382" s="26">
        <f t="shared" si="25"/>
        <v>106</v>
      </c>
      <c r="Q382" s="26">
        <f t="shared" si="25"/>
        <v>113</v>
      </c>
      <c r="R382" s="26">
        <f t="shared" si="25"/>
        <v>104</v>
      </c>
      <c r="S382" s="26">
        <f t="shared" si="25"/>
        <v>69</v>
      </c>
      <c r="T382" s="26">
        <f t="shared" si="25"/>
        <v>103</v>
      </c>
      <c r="U382" s="26">
        <f t="shared" si="25"/>
        <v>99</v>
      </c>
      <c r="V382" s="26">
        <f t="shared" si="25"/>
        <v>126</v>
      </c>
      <c r="W382" s="26">
        <f t="shared" si="25"/>
        <v>74</v>
      </c>
      <c r="X382" s="26">
        <f t="shared" si="25"/>
        <v>106</v>
      </c>
      <c r="Y382" s="26">
        <f t="shared" si="25"/>
        <v>101</v>
      </c>
      <c r="Z382" s="26">
        <f t="shared" si="25"/>
        <v>114</v>
      </c>
      <c r="AA382" s="26">
        <f t="shared" si="25"/>
        <v>116</v>
      </c>
      <c r="AB382" s="26">
        <f t="shared" si="25"/>
        <v>103</v>
      </c>
      <c r="AC382" s="26">
        <f t="shared" si="25"/>
        <v>109</v>
      </c>
      <c r="AD382" s="26">
        <f t="shared" si="25"/>
        <v>117</v>
      </c>
      <c r="AE382" s="26">
        <f t="shared" si="25"/>
        <v>130</v>
      </c>
      <c r="AF382" s="26">
        <f t="shared" si="25"/>
        <v>107</v>
      </c>
      <c r="AG382" s="26">
        <f t="shared" si="25"/>
        <v>91</v>
      </c>
      <c r="AH382" s="26">
        <f t="shared" si="25"/>
        <v>87</v>
      </c>
      <c r="AI382" s="26">
        <f t="shared" si="25"/>
        <v>109</v>
      </c>
      <c r="AJ382" s="26">
        <f t="shared" si="25"/>
        <v>66</v>
      </c>
    </row>
    <row r="383" spans="1:36" x14ac:dyDescent="0.2">
      <c r="A383" s="26" t="s">
        <v>192</v>
      </c>
      <c r="C383" s="26">
        <f t="shared" si="20"/>
        <v>15</v>
      </c>
      <c r="D383" s="26">
        <f t="shared" si="25"/>
        <v>21</v>
      </c>
      <c r="E383" s="26">
        <f t="shared" si="25"/>
        <v>21</v>
      </c>
      <c r="F383" s="26">
        <f t="shared" si="25"/>
        <v>19</v>
      </c>
      <c r="G383" s="26">
        <f t="shared" si="25"/>
        <v>65</v>
      </c>
      <c r="H383" s="26">
        <f t="shared" si="25"/>
        <v>21</v>
      </c>
      <c r="I383" s="26">
        <f t="shared" si="25"/>
        <v>31</v>
      </c>
      <c r="J383" s="26">
        <f t="shared" si="25"/>
        <v>28</v>
      </c>
      <c r="K383" s="26">
        <f t="shared" si="25"/>
        <v>16</v>
      </c>
      <c r="L383" s="26">
        <f t="shared" si="25"/>
        <v>60</v>
      </c>
      <c r="M383" s="26">
        <f t="shared" si="25"/>
        <v>1</v>
      </c>
      <c r="N383" s="26">
        <f t="shared" si="25"/>
        <v>24</v>
      </c>
      <c r="O383" s="26">
        <f t="shared" si="25"/>
        <v>1</v>
      </c>
      <c r="P383" s="26">
        <f t="shared" ref="D383:AJ391" si="26">RANK(P179,P$8:P$194)</f>
        <v>34</v>
      </c>
      <c r="Q383" s="26">
        <f t="shared" si="26"/>
        <v>2</v>
      </c>
      <c r="R383" s="26">
        <f t="shared" si="26"/>
        <v>38</v>
      </c>
      <c r="S383" s="26">
        <f t="shared" si="26"/>
        <v>20</v>
      </c>
      <c r="T383" s="26">
        <f t="shared" si="26"/>
        <v>34</v>
      </c>
      <c r="U383" s="26">
        <f t="shared" si="26"/>
        <v>44</v>
      </c>
      <c r="V383" s="26">
        <f t="shared" si="26"/>
        <v>2</v>
      </c>
      <c r="W383" s="26">
        <f t="shared" si="26"/>
        <v>26</v>
      </c>
      <c r="X383" s="26">
        <f t="shared" si="26"/>
        <v>37</v>
      </c>
      <c r="Y383" s="26">
        <f t="shared" si="26"/>
        <v>47</v>
      </c>
      <c r="Z383" s="26">
        <f t="shared" si="26"/>
        <v>18</v>
      </c>
      <c r="AA383" s="26">
        <f t="shared" si="26"/>
        <v>36</v>
      </c>
      <c r="AB383" s="26">
        <f t="shared" si="26"/>
        <v>42</v>
      </c>
      <c r="AC383" s="26">
        <f t="shared" si="26"/>
        <v>22</v>
      </c>
      <c r="AD383" s="26">
        <f t="shared" si="26"/>
        <v>29</v>
      </c>
      <c r="AE383" s="26">
        <f t="shared" si="26"/>
        <v>26</v>
      </c>
      <c r="AF383" s="26">
        <f t="shared" si="26"/>
        <v>27</v>
      </c>
      <c r="AG383" s="26">
        <f t="shared" si="26"/>
        <v>21</v>
      </c>
      <c r="AH383" s="26">
        <f t="shared" si="26"/>
        <v>7</v>
      </c>
      <c r="AI383" s="26">
        <f t="shared" si="26"/>
        <v>33</v>
      </c>
      <c r="AJ383" s="26">
        <f t="shared" si="26"/>
        <v>35</v>
      </c>
    </row>
    <row r="384" spans="1:36" x14ac:dyDescent="0.2">
      <c r="A384" s="26" t="s">
        <v>193</v>
      </c>
      <c r="C384" s="26">
        <f t="shared" si="20"/>
        <v>161</v>
      </c>
      <c r="D384" s="26">
        <f t="shared" si="26"/>
        <v>140</v>
      </c>
      <c r="E384" s="26">
        <f t="shared" si="26"/>
        <v>167</v>
      </c>
      <c r="F384" s="26">
        <f t="shared" si="26"/>
        <v>159</v>
      </c>
      <c r="G384" s="26">
        <f t="shared" si="26"/>
        <v>142</v>
      </c>
      <c r="H384" s="26">
        <f t="shared" si="26"/>
        <v>176</v>
      </c>
      <c r="I384" s="26">
        <f t="shared" si="26"/>
        <v>152</v>
      </c>
      <c r="J384" s="26">
        <f t="shared" si="26"/>
        <v>140</v>
      </c>
      <c r="K384" s="26">
        <f t="shared" si="26"/>
        <v>182</v>
      </c>
      <c r="L384" s="26">
        <f t="shared" si="26"/>
        <v>132</v>
      </c>
      <c r="M384" s="26">
        <f t="shared" si="26"/>
        <v>130</v>
      </c>
      <c r="N384" s="26">
        <f t="shared" si="26"/>
        <v>160</v>
      </c>
      <c r="O384" s="26">
        <f t="shared" si="26"/>
        <v>144</v>
      </c>
      <c r="P384" s="26">
        <f t="shared" si="26"/>
        <v>164</v>
      </c>
      <c r="Q384" s="26">
        <f t="shared" si="26"/>
        <v>130</v>
      </c>
      <c r="R384" s="26">
        <f t="shared" si="26"/>
        <v>160</v>
      </c>
      <c r="S384" s="26">
        <f t="shared" si="26"/>
        <v>160</v>
      </c>
      <c r="T384" s="26">
        <f t="shared" si="26"/>
        <v>166</v>
      </c>
      <c r="U384" s="26">
        <f t="shared" si="26"/>
        <v>158</v>
      </c>
      <c r="V384" s="26">
        <f t="shared" si="26"/>
        <v>159</v>
      </c>
      <c r="W384" s="26">
        <f t="shared" si="26"/>
        <v>168</v>
      </c>
      <c r="X384" s="26">
        <f t="shared" si="26"/>
        <v>168</v>
      </c>
      <c r="Y384" s="26">
        <f t="shared" si="26"/>
        <v>169</v>
      </c>
      <c r="Z384" s="26">
        <f t="shared" si="26"/>
        <v>165</v>
      </c>
      <c r="AA384" s="26">
        <f t="shared" si="26"/>
        <v>170</v>
      </c>
      <c r="AB384" s="26">
        <f t="shared" si="26"/>
        <v>136</v>
      </c>
      <c r="AC384" s="26">
        <f t="shared" si="26"/>
        <v>164</v>
      </c>
      <c r="AD384" s="26">
        <f t="shared" si="26"/>
        <v>166</v>
      </c>
      <c r="AE384" s="26">
        <f t="shared" si="26"/>
        <v>165</v>
      </c>
      <c r="AF384" s="26">
        <f t="shared" si="26"/>
        <v>160</v>
      </c>
      <c r="AG384" s="26">
        <f t="shared" si="26"/>
        <v>135</v>
      </c>
      <c r="AH384" s="26">
        <f t="shared" si="26"/>
        <v>131</v>
      </c>
      <c r="AI384" s="26">
        <f t="shared" si="26"/>
        <v>162</v>
      </c>
      <c r="AJ384" s="26">
        <f t="shared" si="26"/>
        <v>140</v>
      </c>
    </row>
    <row r="385" spans="1:38" x14ac:dyDescent="0.2">
      <c r="A385" s="26" t="s">
        <v>194</v>
      </c>
      <c r="C385" s="26">
        <f t="shared" si="20"/>
        <v>28</v>
      </c>
      <c r="D385" s="26">
        <f t="shared" si="26"/>
        <v>20</v>
      </c>
      <c r="E385" s="26">
        <f t="shared" si="26"/>
        <v>29</v>
      </c>
      <c r="F385" s="26">
        <f t="shared" si="26"/>
        <v>21</v>
      </c>
      <c r="G385" s="26">
        <f t="shared" si="26"/>
        <v>17</v>
      </c>
      <c r="H385" s="26">
        <f t="shared" si="26"/>
        <v>22</v>
      </c>
      <c r="I385" s="26">
        <f t="shared" si="26"/>
        <v>65</v>
      </c>
      <c r="J385" s="26">
        <f t="shared" si="26"/>
        <v>80</v>
      </c>
      <c r="K385" s="26">
        <f t="shared" si="26"/>
        <v>10</v>
      </c>
      <c r="L385" s="26">
        <f t="shared" si="26"/>
        <v>22</v>
      </c>
      <c r="M385" s="26">
        <f t="shared" si="26"/>
        <v>19</v>
      </c>
      <c r="N385" s="26">
        <f t="shared" si="26"/>
        <v>21</v>
      </c>
      <c r="O385" s="26">
        <f t="shared" si="26"/>
        <v>51</v>
      </c>
      <c r="P385" s="26">
        <f t="shared" si="26"/>
        <v>56</v>
      </c>
      <c r="Q385" s="26">
        <f t="shared" si="26"/>
        <v>28</v>
      </c>
      <c r="R385" s="26">
        <f t="shared" si="26"/>
        <v>6</v>
      </c>
      <c r="S385" s="26">
        <f t="shared" si="26"/>
        <v>23</v>
      </c>
      <c r="T385" s="26">
        <f t="shared" si="26"/>
        <v>13</v>
      </c>
      <c r="U385" s="26">
        <f t="shared" si="26"/>
        <v>11</v>
      </c>
      <c r="V385" s="26">
        <f t="shared" si="26"/>
        <v>54</v>
      </c>
      <c r="W385" s="26">
        <f t="shared" si="26"/>
        <v>66</v>
      </c>
      <c r="X385" s="26">
        <f t="shared" si="26"/>
        <v>27</v>
      </c>
      <c r="Y385" s="26">
        <f t="shared" si="26"/>
        <v>29</v>
      </c>
      <c r="Z385" s="26">
        <f t="shared" si="26"/>
        <v>25</v>
      </c>
      <c r="AA385" s="26">
        <f t="shared" si="26"/>
        <v>24</v>
      </c>
      <c r="AB385" s="26">
        <f t="shared" si="26"/>
        <v>16</v>
      </c>
      <c r="AC385" s="26">
        <f t="shared" si="26"/>
        <v>13</v>
      </c>
      <c r="AD385" s="26">
        <f t="shared" si="26"/>
        <v>36</v>
      </c>
      <c r="AE385" s="26">
        <f t="shared" si="26"/>
        <v>27</v>
      </c>
      <c r="AF385" s="26">
        <f t="shared" si="26"/>
        <v>16</v>
      </c>
      <c r="AG385" s="26">
        <f t="shared" si="26"/>
        <v>59</v>
      </c>
      <c r="AH385" s="26">
        <f t="shared" si="26"/>
        <v>41</v>
      </c>
      <c r="AI385" s="26">
        <f t="shared" si="26"/>
        <v>24</v>
      </c>
      <c r="AJ385" s="26">
        <f t="shared" si="26"/>
        <v>65</v>
      </c>
    </row>
    <row r="386" spans="1:38" x14ac:dyDescent="0.2">
      <c r="A386" s="26" t="s">
        <v>195</v>
      </c>
      <c r="C386" s="26">
        <f t="shared" si="20"/>
        <v>68</v>
      </c>
      <c r="D386" s="26">
        <f t="shared" si="26"/>
        <v>48</v>
      </c>
      <c r="E386" s="26">
        <f t="shared" si="26"/>
        <v>58</v>
      </c>
      <c r="F386" s="26">
        <f t="shared" si="26"/>
        <v>54</v>
      </c>
      <c r="G386" s="26">
        <f t="shared" si="26"/>
        <v>75</v>
      </c>
      <c r="H386" s="26">
        <f t="shared" si="26"/>
        <v>59</v>
      </c>
      <c r="I386" s="26">
        <f t="shared" si="26"/>
        <v>63</v>
      </c>
      <c r="J386" s="26">
        <f t="shared" si="26"/>
        <v>41</v>
      </c>
      <c r="K386" s="26">
        <f t="shared" si="26"/>
        <v>75</v>
      </c>
      <c r="L386" s="26">
        <f t="shared" si="26"/>
        <v>52</v>
      </c>
      <c r="M386" s="26">
        <f t="shared" si="26"/>
        <v>70</v>
      </c>
      <c r="N386" s="26">
        <f t="shared" si="26"/>
        <v>46</v>
      </c>
      <c r="O386" s="26">
        <f t="shared" si="26"/>
        <v>81</v>
      </c>
      <c r="P386" s="26">
        <f t="shared" si="26"/>
        <v>68</v>
      </c>
      <c r="Q386" s="26">
        <f t="shared" si="26"/>
        <v>72</v>
      </c>
      <c r="R386" s="26">
        <f t="shared" si="26"/>
        <v>66</v>
      </c>
      <c r="S386" s="26">
        <f t="shared" si="26"/>
        <v>48</v>
      </c>
      <c r="T386" s="26">
        <f t="shared" si="26"/>
        <v>59</v>
      </c>
      <c r="U386" s="26">
        <f t="shared" si="26"/>
        <v>51</v>
      </c>
      <c r="V386" s="26">
        <f t="shared" si="26"/>
        <v>74</v>
      </c>
      <c r="W386" s="26">
        <f t="shared" si="26"/>
        <v>50</v>
      </c>
      <c r="X386" s="26">
        <f t="shared" si="26"/>
        <v>60</v>
      </c>
      <c r="Y386" s="26">
        <f t="shared" si="26"/>
        <v>77</v>
      </c>
      <c r="Z386" s="26">
        <f t="shared" si="26"/>
        <v>63</v>
      </c>
      <c r="AA386" s="26">
        <f t="shared" si="26"/>
        <v>64</v>
      </c>
      <c r="AB386" s="26">
        <f t="shared" si="26"/>
        <v>50</v>
      </c>
      <c r="AC386" s="26">
        <f t="shared" si="26"/>
        <v>52</v>
      </c>
      <c r="AD386" s="26">
        <f t="shared" si="26"/>
        <v>57</v>
      </c>
      <c r="AE386" s="26">
        <f t="shared" si="26"/>
        <v>68</v>
      </c>
      <c r="AF386" s="26">
        <f t="shared" si="26"/>
        <v>53</v>
      </c>
      <c r="AG386" s="26">
        <f t="shared" si="26"/>
        <v>47</v>
      </c>
      <c r="AH386" s="26">
        <f t="shared" si="26"/>
        <v>45</v>
      </c>
      <c r="AI386" s="26">
        <f t="shared" si="26"/>
        <v>67</v>
      </c>
      <c r="AJ386" s="26">
        <f t="shared" si="26"/>
        <v>54</v>
      </c>
    </row>
    <row r="387" spans="1:38" x14ac:dyDescent="0.2">
      <c r="A387" s="26" t="s">
        <v>190</v>
      </c>
      <c r="C387" s="26">
        <f t="shared" si="20"/>
        <v>99</v>
      </c>
      <c r="D387" s="26">
        <f t="shared" si="26"/>
        <v>91</v>
      </c>
      <c r="E387" s="26">
        <f t="shared" si="26"/>
        <v>98</v>
      </c>
      <c r="F387" s="26">
        <f t="shared" si="26"/>
        <v>84</v>
      </c>
      <c r="G387" s="26">
        <f t="shared" si="26"/>
        <v>80</v>
      </c>
      <c r="H387" s="26">
        <f t="shared" si="26"/>
        <v>108</v>
      </c>
      <c r="I387" s="26">
        <f t="shared" si="26"/>
        <v>92</v>
      </c>
      <c r="J387" s="26">
        <f t="shared" si="26"/>
        <v>80</v>
      </c>
      <c r="K387" s="26">
        <f t="shared" si="26"/>
        <v>101</v>
      </c>
      <c r="L387" s="26">
        <f t="shared" si="26"/>
        <v>74</v>
      </c>
      <c r="M387" s="26">
        <f t="shared" si="26"/>
        <v>105</v>
      </c>
      <c r="N387" s="26">
        <f t="shared" si="26"/>
        <v>110</v>
      </c>
      <c r="O387" s="26">
        <f t="shared" si="26"/>
        <v>123</v>
      </c>
      <c r="P387" s="26">
        <f t="shared" si="26"/>
        <v>86</v>
      </c>
      <c r="Q387" s="26">
        <f t="shared" si="26"/>
        <v>136</v>
      </c>
      <c r="R387" s="26">
        <f t="shared" si="26"/>
        <v>66</v>
      </c>
      <c r="S387" s="26">
        <f t="shared" si="26"/>
        <v>104</v>
      </c>
      <c r="T387" s="26">
        <f t="shared" si="26"/>
        <v>75</v>
      </c>
      <c r="U387" s="26">
        <f t="shared" si="26"/>
        <v>73</v>
      </c>
      <c r="V387" s="26">
        <f t="shared" si="26"/>
        <v>90</v>
      </c>
      <c r="W387" s="26">
        <f t="shared" si="26"/>
        <v>77</v>
      </c>
      <c r="X387" s="26">
        <f t="shared" si="26"/>
        <v>77</v>
      </c>
      <c r="Y387" s="26">
        <f t="shared" si="26"/>
        <v>106</v>
      </c>
      <c r="Z387" s="26">
        <f t="shared" si="26"/>
        <v>126</v>
      </c>
      <c r="AA387" s="26">
        <f t="shared" si="26"/>
        <v>103</v>
      </c>
      <c r="AB387" s="26">
        <f t="shared" si="26"/>
        <v>79</v>
      </c>
      <c r="AC387" s="26">
        <f t="shared" si="26"/>
        <v>74</v>
      </c>
      <c r="AD387" s="26">
        <f t="shared" si="26"/>
        <v>73</v>
      </c>
      <c r="AE387" s="26">
        <f t="shared" si="26"/>
        <v>105</v>
      </c>
      <c r="AF387" s="26">
        <f t="shared" si="26"/>
        <v>78</v>
      </c>
      <c r="AG387" s="26">
        <f t="shared" si="26"/>
        <v>81</v>
      </c>
      <c r="AH387" s="26">
        <f t="shared" si="26"/>
        <v>110</v>
      </c>
      <c r="AI387" s="26">
        <f t="shared" si="26"/>
        <v>86</v>
      </c>
      <c r="AJ387" s="26">
        <f t="shared" si="26"/>
        <v>79</v>
      </c>
    </row>
    <row r="388" spans="1:38" x14ac:dyDescent="0.2">
      <c r="A388" s="26" t="s">
        <v>201</v>
      </c>
      <c r="C388" s="26">
        <f t="shared" si="20"/>
        <v>12</v>
      </c>
      <c r="D388" s="26">
        <f t="shared" si="26"/>
        <v>33</v>
      </c>
      <c r="E388" s="26">
        <f t="shared" si="26"/>
        <v>20</v>
      </c>
      <c r="F388" s="26">
        <f t="shared" si="26"/>
        <v>24</v>
      </c>
      <c r="G388" s="26">
        <f t="shared" si="26"/>
        <v>28</v>
      </c>
      <c r="H388" s="26">
        <f t="shared" si="26"/>
        <v>10</v>
      </c>
      <c r="I388" s="26">
        <f t="shared" si="26"/>
        <v>1</v>
      </c>
      <c r="J388" s="26">
        <f t="shared" si="26"/>
        <v>1</v>
      </c>
      <c r="K388" s="26">
        <f t="shared" si="26"/>
        <v>29</v>
      </c>
      <c r="L388" s="26">
        <f t="shared" si="26"/>
        <v>20</v>
      </c>
      <c r="M388" s="26">
        <f t="shared" si="26"/>
        <v>35</v>
      </c>
      <c r="N388" s="26">
        <f t="shared" si="26"/>
        <v>17</v>
      </c>
      <c r="O388" s="26">
        <f t="shared" si="26"/>
        <v>8</v>
      </c>
      <c r="P388" s="26">
        <f t="shared" si="26"/>
        <v>5</v>
      </c>
      <c r="Q388" s="26">
        <f t="shared" si="26"/>
        <v>14</v>
      </c>
      <c r="R388" s="26">
        <f t="shared" si="26"/>
        <v>26</v>
      </c>
      <c r="S388" s="26">
        <f t="shared" si="26"/>
        <v>22</v>
      </c>
      <c r="T388" s="26">
        <f t="shared" si="26"/>
        <v>25</v>
      </c>
      <c r="U388" s="26">
        <f t="shared" si="26"/>
        <v>15</v>
      </c>
      <c r="V388" s="26">
        <f t="shared" si="26"/>
        <v>3</v>
      </c>
      <c r="W388" s="26">
        <f t="shared" si="26"/>
        <v>1</v>
      </c>
      <c r="X388" s="26">
        <f t="shared" si="26"/>
        <v>12</v>
      </c>
      <c r="Y388" s="26">
        <f t="shared" si="26"/>
        <v>12</v>
      </c>
      <c r="Z388" s="26">
        <f t="shared" si="26"/>
        <v>16</v>
      </c>
      <c r="AA388" s="26">
        <f t="shared" si="26"/>
        <v>15</v>
      </c>
      <c r="AB388" s="26">
        <f t="shared" si="26"/>
        <v>47</v>
      </c>
      <c r="AC388" s="26">
        <f t="shared" si="26"/>
        <v>28</v>
      </c>
      <c r="AD388" s="26">
        <f t="shared" si="26"/>
        <v>3</v>
      </c>
      <c r="AE388" s="26">
        <f t="shared" si="26"/>
        <v>12</v>
      </c>
      <c r="AF388" s="26">
        <f t="shared" si="26"/>
        <v>31</v>
      </c>
      <c r="AG388" s="26">
        <f t="shared" si="26"/>
        <v>11</v>
      </c>
      <c r="AH388" s="26">
        <f t="shared" si="26"/>
        <v>31</v>
      </c>
      <c r="AI388" s="26">
        <f t="shared" si="26"/>
        <v>12</v>
      </c>
      <c r="AJ388" s="26">
        <f t="shared" si="26"/>
        <v>1</v>
      </c>
    </row>
    <row r="389" spans="1:38" x14ac:dyDescent="0.2">
      <c r="A389" s="26" t="s">
        <v>202</v>
      </c>
      <c r="C389" s="26">
        <f t="shared" si="20"/>
        <v>152</v>
      </c>
      <c r="D389" s="26">
        <f t="shared" si="26"/>
        <v>167</v>
      </c>
      <c r="E389" s="26">
        <f t="shared" si="26"/>
        <v>148</v>
      </c>
      <c r="F389" s="26">
        <f t="shared" si="26"/>
        <v>137</v>
      </c>
      <c r="G389" s="26">
        <f t="shared" si="26"/>
        <v>154</v>
      </c>
      <c r="H389" s="26">
        <f t="shared" si="26"/>
        <v>130</v>
      </c>
      <c r="I389" s="26">
        <f t="shared" si="26"/>
        <v>112</v>
      </c>
      <c r="J389" s="26">
        <f t="shared" si="26"/>
        <v>140</v>
      </c>
      <c r="K389" s="26">
        <f t="shared" si="26"/>
        <v>144</v>
      </c>
      <c r="L389" s="26">
        <f t="shared" si="26"/>
        <v>166</v>
      </c>
      <c r="M389" s="26">
        <f t="shared" si="26"/>
        <v>159</v>
      </c>
      <c r="N389" s="26">
        <f t="shared" si="26"/>
        <v>169</v>
      </c>
      <c r="O389" s="26">
        <f t="shared" si="26"/>
        <v>139</v>
      </c>
      <c r="P389" s="26">
        <f t="shared" si="26"/>
        <v>136</v>
      </c>
      <c r="Q389" s="26">
        <f t="shared" si="26"/>
        <v>172</v>
      </c>
      <c r="R389" s="26">
        <f t="shared" si="26"/>
        <v>160</v>
      </c>
      <c r="S389" s="26">
        <f t="shared" si="26"/>
        <v>160</v>
      </c>
      <c r="T389" s="26">
        <f t="shared" si="26"/>
        <v>156</v>
      </c>
      <c r="U389" s="26">
        <f t="shared" si="26"/>
        <v>150</v>
      </c>
      <c r="V389" s="26">
        <f t="shared" si="26"/>
        <v>145</v>
      </c>
      <c r="W389" s="26">
        <f t="shared" si="26"/>
        <v>127</v>
      </c>
      <c r="X389" s="26">
        <f t="shared" si="26"/>
        <v>122</v>
      </c>
      <c r="Y389" s="26">
        <f t="shared" si="26"/>
        <v>129</v>
      </c>
      <c r="Z389" s="26">
        <f t="shared" si="26"/>
        <v>140</v>
      </c>
      <c r="AA389" s="26">
        <f t="shared" si="26"/>
        <v>137</v>
      </c>
      <c r="AB389" s="26">
        <f t="shared" si="26"/>
        <v>176</v>
      </c>
      <c r="AC389" s="26">
        <f t="shared" si="26"/>
        <v>144</v>
      </c>
      <c r="AD389" s="26">
        <f t="shared" si="26"/>
        <v>120</v>
      </c>
      <c r="AE389" s="26">
        <f t="shared" si="26"/>
        <v>153</v>
      </c>
      <c r="AF389" s="26">
        <f t="shared" si="26"/>
        <v>151</v>
      </c>
      <c r="AG389" s="26">
        <f t="shared" si="26"/>
        <v>155</v>
      </c>
      <c r="AH389" s="26">
        <f t="shared" si="26"/>
        <v>162</v>
      </c>
      <c r="AI389" s="26">
        <f t="shared" si="26"/>
        <v>150</v>
      </c>
      <c r="AJ389" s="26">
        <f t="shared" si="26"/>
        <v>159</v>
      </c>
    </row>
    <row r="390" spans="1:38" x14ac:dyDescent="0.2">
      <c r="A390" s="26" t="s">
        <v>203</v>
      </c>
      <c r="C390" s="26">
        <f t="shared" si="20"/>
        <v>124</v>
      </c>
      <c r="D390" s="26">
        <f t="shared" si="26"/>
        <v>145</v>
      </c>
      <c r="E390" s="26">
        <f t="shared" si="26"/>
        <v>107</v>
      </c>
      <c r="F390" s="26">
        <f t="shared" si="26"/>
        <v>92</v>
      </c>
      <c r="G390" s="26">
        <f t="shared" si="26"/>
        <v>111</v>
      </c>
      <c r="H390" s="26">
        <f t="shared" si="26"/>
        <v>109</v>
      </c>
      <c r="I390" s="26">
        <f t="shared" si="26"/>
        <v>123</v>
      </c>
      <c r="J390" s="26">
        <f t="shared" si="26"/>
        <v>117</v>
      </c>
      <c r="K390" s="26">
        <f t="shared" si="26"/>
        <v>136</v>
      </c>
      <c r="L390" s="26">
        <f t="shared" si="26"/>
        <v>121</v>
      </c>
      <c r="M390" s="26">
        <f t="shared" si="26"/>
        <v>133</v>
      </c>
      <c r="N390" s="26">
        <f t="shared" si="26"/>
        <v>125</v>
      </c>
      <c r="O390" s="26">
        <f t="shared" si="26"/>
        <v>123</v>
      </c>
      <c r="P390" s="26">
        <f t="shared" si="26"/>
        <v>107</v>
      </c>
      <c r="Q390" s="26">
        <f t="shared" si="26"/>
        <v>92</v>
      </c>
      <c r="R390" s="26">
        <f t="shared" si="26"/>
        <v>137</v>
      </c>
      <c r="S390" s="26">
        <f t="shared" si="26"/>
        <v>154</v>
      </c>
      <c r="T390" s="26">
        <f t="shared" si="26"/>
        <v>133</v>
      </c>
      <c r="U390" s="26">
        <f t="shared" si="26"/>
        <v>138</v>
      </c>
      <c r="V390" s="26">
        <f t="shared" si="26"/>
        <v>135</v>
      </c>
      <c r="W390" s="26">
        <f t="shared" si="26"/>
        <v>132</v>
      </c>
      <c r="X390" s="26">
        <f t="shared" si="26"/>
        <v>107</v>
      </c>
      <c r="Y390" s="26">
        <f t="shared" si="26"/>
        <v>149</v>
      </c>
      <c r="Z390" s="26">
        <f t="shared" si="26"/>
        <v>136</v>
      </c>
      <c r="AA390" s="26">
        <f t="shared" si="26"/>
        <v>126</v>
      </c>
      <c r="AB390" s="26">
        <f t="shared" si="26"/>
        <v>99</v>
      </c>
      <c r="AC390" s="26">
        <f t="shared" si="26"/>
        <v>119</v>
      </c>
      <c r="AD390" s="26">
        <f t="shared" si="26"/>
        <v>122</v>
      </c>
      <c r="AE390" s="26">
        <f t="shared" si="26"/>
        <v>101</v>
      </c>
      <c r="AF390" s="26">
        <f t="shared" si="26"/>
        <v>134</v>
      </c>
      <c r="AG390" s="26">
        <f t="shared" si="26"/>
        <v>69</v>
      </c>
      <c r="AH390" s="26">
        <f t="shared" si="26"/>
        <v>95</v>
      </c>
      <c r="AI390" s="26">
        <f t="shared" si="26"/>
        <v>131</v>
      </c>
      <c r="AJ390" s="26">
        <f t="shared" si="26"/>
        <v>113</v>
      </c>
    </row>
    <row r="391" spans="1:38" x14ac:dyDescent="0.2">
      <c r="A391" s="26" t="s">
        <v>204</v>
      </c>
      <c r="C391" s="26">
        <f t="shared" si="20"/>
        <v>96</v>
      </c>
      <c r="D391" s="26">
        <f t="shared" si="26"/>
        <v>107</v>
      </c>
      <c r="E391" s="26">
        <f t="shared" si="26"/>
        <v>92</v>
      </c>
      <c r="F391" s="26">
        <f t="shared" si="26"/>
        <v>118</v>
      </c>
      <c r="G391" s="26">
        <f t="shared" ref="D391:AJ398" si="27">RANK(G187,G$8:G$194)</f>
        <v>106</v>
      </c>
      <c r="H391" s="26">
        <f t="shared" si="27"/>
        <v>98</v>
      </c>
      <c r="I391" s="26">
        <f t="shared" si="27"/>
        <v>84</v>
      </c>
      <c r="J391" s="26">
        <f t="shared" si="27"/>
        <v>91</v>
      </c>
      <c r="K391" s="26">
        <f t="shared" si="27"/>
        <v>96</v>
      </c>
      <c r="L391" s="26">
        <f t="shared" si="27"/>
        <v>110</v>
      </c>
      <c r="M391" s="26">
        <f t="shared" si="27"/>
        <v>116</v>
      </c>
      <c r="N391" s="26">
        <f t="shared" si="27"/>
        <v>85</v>
      </c>
      <c r="O391" s="26">
        <f t="shared" si="27"/>
        <v>102</v>
      </c>
      <c r="P391" s="26">
        <f t="shared" si="27"/>
        <v>71</v>
      </c>
      <c r="Q391" s="26">
        <f t="shared" si="27"/>
        <v>81</v>
      </c>
      <c r="R391" s="26">
        <f t="shared" si="27"/>
        <v>96</v>
      </c>
      <c r="S391" s="26">
        <f t="shared" si="27"/>
        <v>113</v>
      </c>
      <c r="T391" s="26">
        <f t="shared" si="27"/>
        <v>95</v>
      </c>
      <c r="U391" s="26">
        <f t="shared" si="27"/>
        <v>88</v>
      </c>
      <c r="V391" s="26">
        <f t="shared" si="27"/>
        <v>83</v>
      </c>
      <c r="W391" s="26">
        <f t="shared" si="27"/>
        <v>62</v>
      </c>
      <c r="X391" s="26">
        <f t="shared" si="27"/>
        <v>79</v>
      </c>
      <c r="Y391" s="26">
        <f t="shared" si="27"/>
        <v>64</v>
      </c>
      <c r="Z391" s="26">
        <f t="shared" si="27"/>
        <v>93</v>
      </c>
      <c r="AA391" s="26">
        <f t="shared" si="27"/>
        <v>72</v>
      </c>
      <c r="AB391" s="26">
        <f t="shared" si="27"/>
        <v>117</v>
      </c>
      <c r="AC391" s="26">
        <f t="shared" si="27"/>
        <v>130</v>
      </c>
      <c r="AD391" s="26">
        <f t="shared" si="27"/>
        <v>70</v>
      </c>
      <c r="AE391" s="26">
        <f t="shared" si="27"/>
        <v>83</v>
      </c>
      <c r="AF391" s="26">
        <f t="shared" si="27"/>
        <v>84</v>
      </c>
      <c r="AG391" s="26">
        <f t="shared" si="27"/>
        <v>79</v>
      </c>
      <c r="AH391" s="26">
        <f t="shared" si="27"/>
        <v>94</v>
      </c>
      <c r="AI391" s="26">
        <f t="shared" si="27"/>
        <v>71</v>
      </c>
      <c r="AJ391" s="26">
        <f t="shared" si="27"/>
        <v>85</v>
      </c>
    </row>
    <row r="392" spans="1:38" x14ac:dyDescent="0.2">
      <c r="A392" s="26" t="s">
        <v>177</v>
      </c>
      <c r="C392" s="26">
        <f t="shared" si="20"/>
        <v>49</v>
      </c>
      <c r="D392" s="26">
        <f t="shared" si="27"/>
        <v>59</v>
      </c>
      <c r="E392" s="26">
        <f t="shared" si="27"/>
        <v>80</v>
      </c>
      <c r="F392" s="26">
        <f t="shared" si="27"/>
        <v>15</v>
      </c>
      <c r="G392" s="26">
        <f t="shared" si="27"/>
        <v>105</v>
      </c>
      <c r="H392" s="26">
        <f t="shared" si="27"/>
        <v>52</v>
      </c>
      <c r="I392" s="26">
        <f t="shared" si="27"/>
        <v>61</v>
      </c>
      <c r="J392" s="26">
        <f t="shared" si="27"/>
        <v>50</v>
      </c>
      <c r="K392" s="26">
        <f t="shared" si="27"/>
        <v>56</v>
      </c>
      <c r="L392" s="26">
        <f t="shared" si="27"/>
        <v>90</v>
      </c>
      <c r="M392" s="26">
        <f t="shared" si="27"/>
        <v>59</v>
      </c>
      <c r="N392" s="26">
        <f t="shared" si="27"/>
        <v>11</v>
      </c>
      <c r="O392" s="26">
        <f t="shared" si="27"/>
        <v>17</v>
      </c>
      <c r="P392" s="26">
        <f t="shared" si="27"/>
        <v>80</v>
      </c>
      <c r="Q392" s="26">
        <f t="shared" si="27"/>
        <v>43</v>
      </c>
      <c r="R392" s="26">
        <f t="shared" si="27"/>
        <v>88</v>
      </c>
      <c r="S392" s="26">
        <f t="shared" si="27"/>
        <v>55</v>
      </c>
      <c r="T392" s="26">
        <f t="shared" si="27"/>
        <v>81</v>
      </c>
      <c r="U392" s="26">
        <f t="shared" si="27"/>
        <v>66</v>
      </c>
      <c r="V392" s="26">
        <f t="shared" si="27"/>
        <v>37</v>
      </c>
      <c r="W392" s="26">
        <f t="shared" si="27"/>
        <v>70</v>
      </c>
      <c r="X392" s="26">
        <f t="shared" si="27"/>
        <v>57</v>
      </c>
      <c r="Y392" s="26">
        <f t="shared" si="27"/>
        <v>28</v>
      </c>
      <c r="Z392" s="26">
        <f t="shared" si="27"/>
        <v>12</v>
      </c>
      <c r="AA392" s="26">
        <f t="shared" si="27"/>
        <v>65</v>
      </c>
      <c r="AB392" s="26">
        <f t="shared" si="27"/>
        <v>44</v>
      </c>
      <c r="AC392" s="26">
        <f t="shared" si="27"/>
        <v>71</v>
      </c>
      <c r="AD392" s="26">
        <f t="shared" si="27"/>
        <v>59</v>
      </c>
      <c r="AE392" s="26">
        <f t="shared" si="27"/>
        <v>19</v>
      </c>
      <c r="AF392" s="26">
        <f t="shared" si="27"/>
        <v>58</v>
      </c>
      <c r="AG392" s="26">
        <f t="shared" si="27"/>
        <v>20</v>
      </c>
      <c r="AH392" s="26">
        <f t="shared" si="27"/>
        <v>54</v>
      </c>
      <c r="AI392" s="26">
        <f t="shared" si="27"/>
        <v>64</v>
      </c>
      <c r="AJ392" s="26">
        <f t="shared" si="27"/>
        <v>88</v>
      </c>
    </row>
    <row r="393" spans="1:38" x14ac:dyDescent="0.2">
      <c r="A393" s="26" t="s">
        <v>206</v>
      </c>
      <c r="C393" s="26">
        <f t="shared" si="20"/>
        <v>88</v>
      </c>
      <c r="D393" s="26">
        <f t="shared" si="27"/>
        <v>102</v>
      </c>
      <c r="E393" s="26">
        <f t="shared" si="27"/>
        <v>49</v>
      </c>
      <c r="F393" s="26">
        <f t="shared" si="27"/>
        <v>141</v>
      </c>
      <c r="G393" s="26">
        <f t="shared" si="27"/>
        <v>52</v>
      </c>
      <c r="H393" s="26">
        <f t="shared" si="27"/>
        <v>106</v>
      </c>
      <c r="I393" s="26">
        <f t="shared" si="27"/>
        <v>116</v>
      </c>
      <c r="J393" s="26">
        <f t="shared" si="27"/>
        <v>117</v>
      </c>
      <c r="K393" s="26">
        <f t="shared" si="27"/>
        <v>100</v>
      </c>
      <c r="L393" s="26">
        <f t="shared" si="27"/>
        <v>74</v>
      </c>
      <c r="M393" s="26">
        <f t="shared" si="27"/>
        <v>85</v>
      </c>
      <c r="N393" s="26">
        <f t="shared" si="27"/>
        <v>121</v>
      </c>
      <c r="O393" s="26">
        <f t="shared" si="27"/>
        <v>69</v>
      </c>
      <c r="P393" s="26">
        <f t="shared" si="27"/>
        <v>103</v>
      </c>
      <c r="Q393" s="26">
        <f t="shared" si="27"/>
        <v>90</v>
      </c>
      <c r="R393" s="26">
        <f t="shared" si="27"/>
        <v>35</v>
      </c>
      <c r="S393" s="26">
        <f t="shared" si="27"/>
        <v>108</v>
      </c>
      <c r="T393" s="26">
        <f t="shared" si="27"/>
        <v>67</v>
      </c>
      <c r="U393" s="26">
        <f t="shared" si="27"/>
        <v>69</v>
      </c>
      <c r="V393" s="26">
        <f t="shared" si="27"/>
        <v>111</v>
      </c>
      <c r="W393" s="26">
        <f t="shared" si="27"/>
        <v>114</v>
      </c>
      <c r="X393" s="26">
        <f t="shared" si="27"/>
        <v>98</v>
      </c>
      <c r="Y393" s="26">
        <f t="shared" si="27"/>
        <v>118</v>
      </c>
      <c r="Z393" s="26">
        <f t="shared" si="27"/>
        <v>131</v>
      </c>
      <c r="AA393" s="26">
        <f t="shared" si="27"/>
        <v>100</v>
      </c>
      <c r="AB393" s="26">
        <f t="shared" si="27"/>
        <v>83</v>
      </c>
      <c r="AC393" s="26">
        <f t="shared" si="27"/>
        <v>78</v>
      </c>
      <c r="AD393" s="26">
        <f t="shared" si="27"/>
        <v>101</v>
      </c>
      <c r="AE393" s="26">
        <f t="shared" si="27"/>
        <v>106</v>
      </c>
      <c r="AF393" s="26">
        <f t="shared" si="27"/>
        <v>103</v>
      </c>
      <c r="AG393" s="26">
        <f t="shared" si="27"/>
        <v>91</v>
      </c>
      <c r="AH393" s="26">
        <f t="shared" si="27"/>
        <v>100</v>
      </c>
      <c r="AI393" s="26">
        <f t="shared" si="27"/>
        <v>107</v>
      </c>
      <c r="AJ393" s="26">
        <f t="shared" si="27"/>
        <v>75</v>
      </c>
    </row>
    <row r="394" spans="1:38" x14ac:dyDescent="0.2">
      <c r="A394" s="26" t="s">
        <v>207</v>
      </c>
      <c r="C394" s="26">
        <f t="shared" si="20"/>
        <v>75</v>
      </c>
      <c r="D394" s="26">
        <f t="shared" si="27"/>
        <v>47</v>
      </c>
      <c r="E394" s="26">
        <f t="shared" si="27"/>
        <v>57</v>
      </c>
      <c r="F394" s="26">
        <f t="shared" si="27"/>
        <v>42</v>
      </c>
      <c r="G394" s="26">
        <f t="shared" si="27"/>
        <v>77</v>
      </c>
      <c r="H394" s="26">
        <f t="shared" si="27"/>
        <v>46</v>
      </c>
      <c r="I394" s="26">
        <f t="shared" si="27"/>
        <v>88</v>
      </c>
      <c r="J394" s="26">
        <f t="shared" si="27"/>
        <v>53</v>
      </c>
      <c r="K394" s="26">
        <f t="shared" si="27"/>
        <v>50</v>
      </c>
      <c r="L394" s="26">
        <f t="shared" si="27"/>
        <v>80</v>
      </c>
      <c r="M394" s="26">
        <f t="shared" si="27"/>
        <v>61</v>
      </c>
      <c r="N394" s="26">
        <f t="shared" si="27"/>
        <v>53</v>
      </c>
      <c r="O394" s="26">
        <f t="shared" si="27"/>
        <v>85</v>
      </c>
      <c r="P394" s="26">
        <f t="shared" si="27"/>
        <v>90</v>
      </c>
      <c r="Q394" s="26">
        <f t="shared" si="27"/>
        <v>77</v>
      </c>
      <c r="R394" s="26">
        <f t="shared" si="27"/>
        <v>43</v>
      </c>
      <c r="S394" s="26">
        <f t="shared" si="27"/>
        <v>44</v>
      </c>
      <c r="T394" s="26">
        <f t="shared" si="27"/>
        <v>54</v>
      </c>
      <c r="U394" s="26">
        <f t="shared" si="27"/>
        <v>79</v>
      </c>
      <c r="V394" s="26">
        <f t="shared" si="27"/>
        <v>90</v>
      </c>
      <c r="W394" s="26">
        <f t="shared" si="27"/>
        <v>100</v>
      </c>
      <c r="X394" s="26">
        <f t="shared" si="27"/>
        <v>65</v>
      </c>
      <c r="Y394" s="26">
        <f t="shared" si="27"/>
        <v>72</v>
      </c>
      <c r="Z394" s="26">
        <f t="shared" si="27"/>
        <v>56</v>
      </c>
      <c r="AA394" s="26">
        <f t="shared" si="27"/>
        <v>66</v>
      </c>
      <c r="AB394" s="26">
        <f t="shared" si="27"/>
        <v>62</v>
      </c>
      <c r="AC394" s="26">
        <f t="shared" si="27"/>
        <v>44</v>
      </c>
      <c r="AD394" s="26">
        <f t="shared" si="27"/>
        <v>60</v>
      </c>
      <c r="AE394" s="26">
        <f t="shared" si="27"/>
        <v>67</v>
      </c>
      <c r="AF394" s="26">
        <f t="shared" si="27"/>
        <v>55</v>
      </c>
      <c r="AG394" s="26">
        <f t="shared" si="27"/>
        <v>91</v>
      </c>
      <c r="AH394" s="26">
        <f t="shared" si="27"/>
        <v>64</v>
      </c>
      <c r="AI394" s="26">
        <f t="shared" si="27"/>
        <v>72</v>
      </c>
      <c r="AJ394" s="26">
        <f t="shared" si="27"/>
        <v>99</v>
      </c>
    </row>
    <row r="395" spans="1:38" x14ac:dyDescent="0.2">
      <c r="A395" s="26" t="s">
        <v>181</v>
      </c>
      <c r="C395" s="26">
        <f t="shared" si="20"/>
        <v>36</v>
      </c>
      <c r="D395" s="26">
        <f t="shared" si="27"/>
        <v>16</v>
      </c>
      <c r="E395" s="26">
        <f t="shared" si="27"/>
        <v>44</v>
      </c>
      <c r="F395" s="26">
        <f t="shared" si="27"/>
        <v>8</v>
      </c>
      <c r="G395" s="26">
        <f t="shared" si="27"/>
        <v>63</v>
      </c>
      <c r="H395" s="26">
        <f t="shared" si="27"/>
        <v>16</v>
      </c>
      <c r="I395" s="26">
        <f t="shared" si="27"/>
        <v>59</v>
      </c>
      <c r="J395" s="26">
        <f t="shared" si="27"/>
        <v>41</v>
      </c>
      <c r="K395" s="26">
        <f t="shared" si="27"/>
        <v>17</v>
      </c>
      <c r="L395" s="26">
        <f t="shared" si="27"/>
        <v>46</v>
      </c>
      <c r="M395" s="26">
        <f t="shared" si="27"/>
        <v>26</v>
      </c>
      <c r="N395" s="26">
        <f t="shared" si="27"/>
        <v>23</v>
      </c>
      <c r="O395" s="26">
        <f t="shared" si="27"/>
        <v>56</v>
      </c>
      <c r="P395" s="26">
        <f t="shared" si="27"/>
        <v>54</v>
      </c>
      <c r="Q395" s="26">
        <f t="shared" si="27"/>
        <v>58</v>
      </c>
      <c r="R395" s="26">
        <f t="shared" si="27"/>
        <v>34</v>
      </c>
      <c r="S395" s="26">
        <f t="shared" si="27"/>
        <v>9</v>
      </c>
      <c r="T395" s="26">
        <f t="shared" si="27"/>
        <v>23</v>
      </c>
      <c r="U395" s="26">
        <f t="shared" si="27"/>
        <v>31</v>
      </c>
      <c r="V395" s="26">
        <f t="shared" si="27"/>
        <v>56</v>
      </c>
      <c r="W395" s="26">
        <f t="shared" si="27"/>
        <v>67</v>
      </c>
      <c r="X395" s="26">
        <f t="shared" si="27"/>
        <v>20</v>
      </c>
      <c r="Y395" s="26">
        <f t="shared" si="27"/>
        <v>41</v>
      </c>
      <c r="Z395" s="26">
        <f t="shared" si="27"/>
        <v>21</v>
      </c>
      <c r="AA395" s="26">
        <f t="shared" si="27"/>
        <v>14</v>
      </c>
      <c r="AB395" s="26">
        <f t="shared" si="27"/>
        <v>29</v>
      </c>
      <c r="AC395" s="26">
        <f t="shared" si="27"/>
        <v>30</v>
      </c>
      <c r="AD395" s="26">
        <f t="shared" si="27"/>
        <v>23</v>
      </c>
      <c r="AE395" s="26">
        <f t="shared" si="27"/>
        <v>37</v>
      </c>
      <c r="AF395" s="26">
        <f t="shared" si="27"/>
        <v>10</v>
      </c>
      <c r="AG395" s="26">
        <f t="shared" si="27"/>
        <v>46</v>
      </c>
      <c r="AH395" s="26">
        <f t="shared" si="27"/>
        <v>37</v>
      </c>
      <c r="AI395" s="26">
        <f t="shared" si="27"/>
        <v>25</v>
      </c>
      <c r="AJ395" s="26">
        <f t="shared" si="27"/>
        <v>70</v>
      </c>
    </row>
    <row r="396" spans="1:38" x14ac:dyDescent="0.2">
      <c r="A396" s="26" t="s">
        <v>240</v>
      </c>
      <c r="C396" s="26">
        <f t="shared" si="20"/>
        <v>162</v>
      </c>
      <c r="D396" s="26">
        <f t="shared" si="27"/>
        <v>167</v>
      </c>
      <c r="E396" s="26">
        <f t="shared" si="27"/>
        <v>121</v>
      </c>
      <c r="F396" s="26">
        <f t="shared" si="27"/>
        <v>146</v>
      </c>
      <c r="G396" s="26">
        <f t="shared" si="27"/>
        <v>135</v>
      </c>
      <c r="H396" s="26">
        <f t="shared" si="27"/>
        <v>138</v>
      </c>
      <c r="I396" s="26">
        <f t="shared" si="27"/>
        <v>148</v>
      </c>
      <c r="J396" s="26">
        <f t="shared" si="27"/>
        <v>140</v>
      </c>
      <c r="K396" s="26">
        <f t="shared" si="27"/>
        <v>161</v>
      </c>
      <c r="L396" s="26">
        <f t="shared" si="27"/>
        <v>154</v>
      </c>
      <c r="M396" s="26">
        <f t="shared" si="27"/>
        <v>153</v>
      </c>
      <c r="N396" s="26">
        <f t="shared" si="27"/>
        <v>163</v>
      </c>
      <c r="O396" s="26">
        <f t="shared" si="27"/>
        <v>146</v>
      </c>
      <c r="P396" s="26">
        <f t="shared" si="27"/>
        <v>160</v>
      </c>
      <c r="Q396" s="26">
        <f t="shared" si="27"/>
        <v>154</v>
      </c>
      <c r="R396" s="26">
        <f t="shared" si="27"/>
        <v>141</v>
      </c>
      <c r="S396" s="26">
        <f t="shared" si="27"/>
        <v>149</v>
      </c>
      <c r="T396" s="26">
        <f t="shared" si="27"/>
        <v>174</v>
      </c>
      <c r="U396" s="26">
        <f t="shared" si="27"/>
        <v>161</v>
      </c>
      <c r="V396" s="26">
        <f t="shared" si="27"/>
        <v>149</v>
      </c>
      <c r="W396" s="26">
        <f t="shared" si="27"/>
        <v>161</v>
      </c>
      <c r="X396" s="26">
        <f t="shared" si="27"/>
        <v>139</v>
      </c>
      <c r="Y396" s="26">
        <f t="shared" si="27"/>
        <v>179</v>
      </c>
      <c r="Z396" s="26">
        <f t="shared" si="27"/>
        <v>170</v>
      </c>
      <c r="AA396" s="26">
        <f t="shared" si="27"/>
        <v>163</v>
      </c>
      <c r="AB396" s="26">
        <f t="shared" si="27"/>
        <v>176</v>
      </c>
      <c r="AC396" s="26">
        <f t="shared" si="27"/>
        <v>153</v>
      </c>
      <c r="AD396" s="26">
        <f t="shared" si="27"/>
        <v>122</v>
      </c>
      <c r="AE396" s="26">
        <f t="shared" si="27"/>
        <v>180</v>
      </c>
      <c r="AF396" s="26">
        <f t="shared" si="27"/>
        <v>160</v>
      </c>
      <c r="AG396" s="26">
        <f t="shared" si="27"/>
        <v>173</v>
      </c>
      <c r="AH396" s="26">
        <f t="shared" si="27"/>
        <v>165</v>
      </c>
      <c r="AI396" s="26">
        <f t="shared" si="27"/>
        <v>165</v>
      </c>
      <c r="AJ396" s="26">
        <f t="shared" si="27"/>
        <v>142</v>
      </c>
    </row>
    <row r="397" spans="1:38" x14ac:dyDescent="0.2">
      <c r="A397" s="26" t="s">
        <v>255</v>
      </c>
      <c r="C397" s="26">
        <f t="shared" si="20"/>
        <v>134</v>
      </c>
      <c r="D397" s="26">
        <f t="shared" si="27"/>
        <v>158</v>
      </c>
      <c r="E397" s="26">
        <f t="shared" si="27"/>
        <v>105</v>
      </c>
      <c r="F397" s="26">
        <f t="shared" si="27"/>
        <v>137</v>
      </c>
      <c r="G397" s="26">
        <f t="shared" si="27"/>
        <v>147</v>
      </c>
      <c r="H397" s="26">
        <f t="shared" si="27"/>
        <v>115</v>
      </c>
      <c r="I397" s="26">
        <f t="shared" si="27"/>
        <v>108</v>
      </c>
      <c r="J397" s="26">
        <f t="shared" si="27"/>
        <v>80</v>
      </c>
      <c r="K397" s="26">
        <f t="shared" si="27"/>
        <v>147</v>
      </c>
      <c r="L397" s="26">
        <f t="shared" si="27"/>
        <v>128</v>
      </c>
      <c r="M397" s="26">
        <f t="shared" si="27"/>
        <v>144</v>
      </c>
      <c r="N397" s="26">
        <f t="shared" si="27"/>
        <v>135</v>
      </c>
      <c r="O397" s="26">
        <f t="shared" si="27"/>
        <v>132</v>
      </c>
      <c r="P397" s="26">
        <f t="shared" si="27"/>
        <v>126</v>
      </c>
      <c r="Q397" s="26">
        <f t="shared" si="27"/>
        <v>141</v>
      </c>
      <c r="R397" s="26">
        <f t="shared" si="27"/>
        <v>119</v>
      </c>
      <c r="S397" s="26">
        <f t="shared" si="27"/>
        <v>119</v>
      </c>
      <c r="T397" s="26">
        <f t="shared" si="27"/>
        <v>129</v>
      </c>
      <c r="U397" s="26">
        <f t="shared" si="27"/>
        <v>144</v>
      </c>
      <c r="V397" s="26">
        <f t="shared" si="27"/>
        <v>126</v>
      </c>
      <c r="W397" s="26">
        <f t="shared" si="27"/>
        <v>111</v>
      </c>
      <c r="X397" s="26">
        <f t="shared" si="27"/>
        <v>134</v>
      </c>
      <c r="Y397" s="26">
        <f t="shared" si="27"/>
        <v>142</v>
      </c>
      <c r="Z397" s="26">
        <f t="shared" si="27"/>
        <v>142</v>
      </c>
      <c r="AA397" s="26">
        <f t="shared" si="27"/>
        <v>120</v>
      </c>
      <c r="AB397" s="26">
        <f t="shared" si="27"/>
        <v>147</v>
      </c>
      <c r="AC397" s="26">
        <f t="shared" si="27"/>
        <v>114</v>
      </c>
      <c r="AD397" s="26">
        <f t="shared" si="27"/>
        <v>114</v>
      </c>
      <c r="AE397" s="26">
        <f t="shared" si="27"/>
        <v>141</v>
      </c>
      <c r="AF397" s="26">
        <f t="shared" si="27"/>
        <v>140</v>
      </c>
      <c r="AG397" s="26">
        <f t="shared" si="27"/>
        <v>109</v>
      </c>
      <c r="AH397" s="26">
        <f t="shared" si="27"/>
        <v>135</v>
      </c>
      <c r="AI397" s="26">
        <f t="shared" si="27"/>
        <v>131</v>
      </c>
      <c r="AJ397" s="26">
        <f t="shared" si="27"/>
        <v>107</v>
      </c>
    </row>
    <row r="398" spans="1:38" x14ac:dyDescent="0.2">
      <c r="A398" s="26" t="s">
        <v>257</v>
      </c>
      <c r="C398" s="26">
        <f t="shared" si="20"/>
        <v>115</v>
      </c>
      <c r="D398" s="26">
        <f t="shared" si="27"/>
        <v>92</v>
      </c>
      <c r="E398" s="26">
        <f t="shared" si="27"/>
        <v>104</v>
      </c>
      <c r="F398" s="26">
        <f t="shared" si="27"/>
        <v>137</v>
      </c>
      <c r="G398" s="26">
        <f t="shared" si="27"/>
        <v>108</v>
      </c>
      <c r="H398" s="26">
        <f t="shared" si="27"/>
        <v>130</v>
      </c>
      <c r="I398" s="26">
        <f t="shared" si="27"/>
        <v>96</v>
      </c>
      <c r="J398" s="26">
        <f t="shared" si="27"/>
        <v>140</v>
      </c>
      <c r="K398" s="26">
        <f t="shared" si="27"/>
        <v>121</v>
      </c>
      <c r="L398" s="26">
        <f t="shared" si="27"/>
        <v>95</v>
      </c>
      <c r="M398" s="26">
        <f t="shared" si="27"/>
        <v>99</v>
      </c>
      <c r="N398" s="26">
        <f t="shared" si="27"/>
        <v>99</v>
      </c>
      <c r="O398" s="26">
        <f t="shared" si="27"/>
        <v>138</v>
      </c>
      <c r="P398" s="26">
        <f t="shared" si="27"/>
        <v>89</v>
      </c>
      <c r="Q398" s="26">
        <f t="shared" si="27"/>
        <v>110</v>
      </c>
      <c r="R398" s="26">
        <f t="shared" si="27"/>
        <v>104</v>
      </c>
      <c r="S398" s="26">
        <f t="shared" si="27"/>
        <v>104</v>
      </c>
      <c r="T398" s="26">
        <f t="shared" si="27"/>
        <v>121</v>
      </c>
      <c r="U398" s="26">
        <f t="shared" si="27"/>
        <v>100</v>
      </c>
      <c r="V398" s="26">
        <f t="shared" si="27"/>
        <v>112</v>
      </c>
      <c r="W398" s="26">
        <f t="shared" si="27"/>
        <v>105</v>
      </c>
      <c r="X398" s="26">
        <f t="shared" si="27"/>
        <v>116</v>
      </c>
      <c r="Y398" s="26">
        <f t="shared" si="27"/>
        <v>125</v>
      </c>
      <c r="Z398" s="26">
        <f t="shared" si="27"/>
        <v>120</v>
      </c>
      <c r="AA398" s="26">
        <f t="shared" si="27"/>
        <v>126</v>
      </c>
      <c r="AB398" s="26">
        <f t="shared" si="27"/>
        <v>118</v>
      </c>
      <c r="AC398" s="26">
        <f t="shared" si="27"/>
        <v>117</v>
      </c>
      <c r="AD398" s="26">
        <f t="shared" si="27"/>
        <v>93</v>
      </c>
      <c r="AE398" s="26">
        <f t="shared" ref="AE398:AJ398" si="28">RANK(AE194,AE$8:AE$194)</f>
        <v>122</v>
      </c>
      <c r="AF398" s="26">
        <f t="shared" si="28"/>
        <v>123</v>
      </c>
      <c r="AG398" s="26">
        <f t="shared" si="28"/>
        <v>139</v>
      </c>
      <c r="AH398" s="26">
        <f t="shared" si="28"/>
        <v>123</v>
      </c>
      <c r="AI398" s="26">
        <f t="shared" si="28"/>
        <v>115</v>
      </c>
      <c r="AJ398" s="26">
        <f t="shared" si="28"/>
        <v>105</v>
      </c>
    </row>
    <row r="399" spans="1:38" x14ac:dyDescent="0.2">
      <c r="A399" s="26" t="s">
        <v>249</v>
      </c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  <c r="AK399" s="26"/>
      <c r="AL399" s="26"/>
    </row>
    <row r="400" spans="1:38" x14ac:dyDescent="0.2">
      <c r="A400" s="26" t="s">
        <v>246</v>
      </c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AI400" s="26"/>
      <c r="AJ400" s="26"/>
      <c r="AK400" s="26"/>
      <c r="AL400" s="26"/>
    </row>
    <row r="401" spans="1:38" x14ac:dyDescent="0.2">
      <c r="A401" s="26" t="s">
        <v>244</v>
      </c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AI401" s="26"/>
      <c r="AJ401" s="26"/>
      <c r="AK401" s="26"/>
      <c r="AL401" s="26"/>
    </row>
    <row r="402" spans="1:38" x14ac:dyDescent="0.2">
      <c r="A402" s="26" t="s">
        <v>262</v>
      </c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6"/>
      <c r="AJ402" s="26"/>
      <c r="AK402" s="26"/>
      <c r="AL402" s="26"/>
    </row>
    <row r="403" spans="1:38" x14ac:dyDescent="0.2">
      <c r="A403" s="26" t="s">
        <v>250</v>
      </c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6"/>
      <c r="AJ403" s="26"/>
      <c r="AK403" s="26"/>
      <c r="AL403" s="26"/>
    </row>
    <row r="404" spans="1:38" x14ac:dyDescent="0.2">
      <c r="A404" s="26" t="s">
        <v>248</v>
      </c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6"/>
      <c r="AJ404" s="26"/>
      <c r="AK404" s="26"/>
      <c r="AL404" s="26"/>
    </row>
    <row r="405" spans="1:38" x14ac:dyDescent="0.2">
      <c r="A405" s="26" t="s">
        <v>252</v>
      </c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6"/>
      <c r="AJ405" s="26"/>
      <c r="AK405" s="26"/>
      <c r="AL405" s="26"/>
    </row>
    <row r="406" spans="1:38" x14ac:dyDescent="0.2">
      <c r="A406" s="26" t="s">
        <v>247</v>
      </c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6"/>
      <c r="AJ406" s="26"/>
      <c r="AK406" s="26"/>
      <c r="AL406" s="26"/>
    </row>
    <row r="407" spans="1:38" x14ac:dyDescent="0.2">
      <c r="A407" s="26" t="s">
        <v>251</v>
      </c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  <c r="AK407" s="26"/>
      <c r="AL407" s="26"/>
    </row>
    <row r="408" spans="1:38" x14ac:dyDescent="0.2">
      <c r="A408" s="26" t="s">
        <v>36</v>
      </c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AI408" s="26"/>
      <c r="AJ408" s="26"/>
      <c r="AK408" s="26"/>
      <c r="AL408" s="26"/>
    </row>
    <row r="409" spans="1:38" x14ac:dyDescent="0.2">
      <c r="A409" s="26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  <c r="AI409" s="26"/>
      <c r="AJ409" s="26"/>
      <c r="AK409" s="26"/>
      <c r="AL409" s="26"/>
    </row>
    <row r="410" spans="1:38" x14ac:dyDescent="0.2">
      <c r="C410" s="26"/>
    </row>
  </sheetData>
  <sortState xmlns:xlrd2="http://schemas.microsoft.com/office/spreadsheetml/2017/richdata2" ref="A8:AM191">
    <sortCondition ref="A8:A191"/>
  </sortState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6B7A7-AB75-4288-BD49-E449A0D0761E}">
  <dimension ref="A1:AM408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C41" sqref="C41"/>
    </sheetView>
  </sheetViews>
  <sheetFormatPr defaultColWidth="9.140625" defaultRowHeight="12.75" x14ac:dyDescent="0.2"/>
  <cols>
    <col min="1" max="1" width="43.85546875" style="2" bestFit="1" customWidth="1"/>
    <col min="2" max="2" width="8.85546875" style="2" customWidth="1"/>
    <col min="3" max="4" width="10.85546875" style="2" customWidth="1"/>
    <col min="5" max="34" width="10.7109375" style="2" customWidth="1"/>
    <col min="35" max="36" width="11.7109375" style="2" customWidth="1"/>
    <col min="37" max="37" width="9.140625" style="2"/>
    <col min="38" max="39" width="10.7109375" style="2" customWidth="1"/>
    <col min="40" max="16384" width="9.140625" style="2"/>
  </cols>
  <sheetData>
    <row r="1" spans="1:39" x14ac:dyDescent="0.2">
      <c r="A1" s="27" t="s">
        <v>260</v>
      </c>
    </row>
    <row r="2" spans="1:39" x14ac:dyDescent="0.2">
      <c r="A2" s="26" t="s">
        <v>209</v>
      </c>
    </row>
    <row r="3" spans="1:39" x14ac:dyDescent="0.2">
      <c r="A3" s="26" t="s">
        <v>210</v>
      </c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</row>
    <row r="4" spans="1:39" ht="38.25" x14ac:dyDescent="0.2">
      <c r="A4" s="30" t="s">
        <v>268</v>
      </c>
      <c r="B4" s="24" t="s">
        <v>258</v>
      </c>
      <c r="C4" s="24" t="s">
        <v>0</v>
      </c>
      <c r="D4" s="24" t="s">
        <v>17</v>
      </c>
      <c r="E4" s="24" t="s">
        <v>18</v>
      </c>
      <c r="F4" s="24" t="s">
        <v>19</v>
      </c>
      <c r="G4" s="24" t="s">
        <v>20</v>
      </c>
      <c r="H4" s="24" t="s">
        <v>21</v>
      </c>
      <c r="I4" s="24" t="s">
        <v>2</v>
      </c>
      <c r="J4" s="24" t="s">
        <v>3</v>
      </c>
      <c r="K4" s="24" t="s">
        <v>22</v>
      </c>
      <c r="L4" s="24" t="s">
        <v>23</v>
      </c>
      <c r="M4" s="24" t="s">
        <v>24</v>
      </c>
      <c r="N4" s="24" t="s">
        <v>25</v>
      </c>
      <c r="O4" s="24" t="s">
        <v>4</v>
      </c>
      <c r="P4" s="24" t="s">
        <v>5</v>
      </c>
      <c r="Q4" s="24" t="s">
        <v>6</v>
      </c>
      <c r="R4" s="24" t="s">
        <v>26</v>
      </c>
      <c r="S4" s="24" t="s">
        <v>27</v>
      </c>
      <c r="T4" s="24" t="s">
        <v>28</v>
      </c>
      <c r="U4" s="24" t="s">
        <v>29</v>
      </c>
      <c r="V4" s="24" t="s">
        <v>7</v>
      </c>
      <c r="W4" s="24" t="s">
        <v>8</v>
      </c>
      <c r="X4" s="24" t="s">
        <v>30</v>
      </c>
      <c r="Y4" s="24" t="s">
        <v>9</v>
      </c>
      <c r="Z4" s="24" t="s">
        <v>10</v>
      </c>
      <c r="AA4" s="24" t="s">
        <v>31</v>
      </c>
      <c r="AB4" s="24" t="s">
        <v>11</v>
      </c>
      <c r="AC4" s="24" t="s">
        <v>32</v>
      </c>
      <c r="AD4" s="24" t="s">
        <v>33</v>
      </c>
      <c r="AE4" s="24" t="s">
        <v>12</v>
      </c>
      <c r="AF4" s="24" t="s">
        <v>34</v>
      </c>
      <c r="AG4" s="24" t="s">
        <v>13</v>
      </c>
      <c r="AH4" s="24" t="s">
        <v>35</v>
      </c>
      <c r="AI4" s="24" t="s">
        <v>14</v>
      </c>
      <c r="AJ4" s="24" t="s">
        <v>15</v>
      </c>
    </row>
    <row r="5" spans="1:39" x14ac:dyDescent="0.2">
      <c r="A5" s="2" t="s">
        <v>263</v>
      </c>
      <c r="C5" s="26">
        <v>8799727</v>
      </c>
      <c r="D5" s="26">
        <v>218869</v>
      </c>
      <c r="E5" s="31">
        <v>389344</v>
      </c>
      <c r="F5" s="31">
        <v>246472</v>
      </c>
      <c r="G5" s="31">
        <v>339816</v>
      </c>
      <c r="H5" s="31">
        <v>329991</v>
      </c>
      <c r="I5" s="31">
        <v>210136</v>
      </c>
      <c r="J5" s="2">
        <v>8583</v>
      </c>
      <c r="K5" s="31">
        <v>367115</v>
      </c>
      <c r="L5" s="31">
        <v>390719</v>
      </c>
      <c r="M5" s="31">
        <v>329984</v>
      </c>
      <c r="N5" s="31">
        <v>289068</v>
      </c>
      <c r="O5" s="31">
        <v>259146</v>
      </c>
      <c r="P5" s="31">
        <v>183157</v>
      </c>
      <c r="Q5" s="31">
        <v>264238</v>
      </c>
      <c r="R5" s="31">
        <v>261203</v>
      </c>
      <c r="S5" s="31">
        <v>262052</v>
      </c>
      <c r="T5" s="31">
        <v>305909</v>
      </c>
      <c r="U5" s="31">
        <v>288181</v>
      </c>
      <c r="V5" s="31">
        <v>216589</v>
      </c>
      <c r="W5" s="31">
        <v>143375</v>
      </c>
      <c r="X5" s="31">
        <v>168063</v>
      </c>
      <c r="Y5" s="31">
        <v>317654</v>
      </c>
      <c r="Z5" s="31">
        <v>300553</v>
      </c>
      <c r="AA5" s="31">
        <v>215187</v>
      </c>
      <c r="AB5" s="31">
        <v>351036</v>
      </c>
      <c r="AC5" s="31">
        <v>310260</v>
      </c>
      <c r="AD5" s="31">
        <v>195278</v>
      </c>
      <c r="AE5" s="31">
        <v>307637</v>
      </c>
      <c r="AF5" s="31">
        <v>209639</v>
      </c>
      <c r="AG5" s="31">
        <v>310306</v>
      </c>
      <c r="AH5" s="31">
        <v>278425</v>
      </c>
      <c r="AI5" s="31">
        <v>327506</v>
      </c>
      <c r="AJ5" s="31">
        <v>204236</v>
      </c>
    </row>
    <row r="6" spans="1:39" s="25" customFormat="1" x14ac:dyDescent="0.2">
      <c r="A6" s="32"/>
      <c r="B6" s="32"/>
      <c r="C6" s="32"/>
      <c r="D6" s="32"/>
      <c r="E6" s="32"/>
      <c r="F6" s="32"/>
      <c r="G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L6" s="2"/>
      <c r="AM6" s="2"/>
    </row>
    <row r="7" spans="1:39" x14ac:dyDescent="0.2">
      <c r="A7" s="26" t="s">
        <v>256</v>
      </c>
      <c r="B7" s="26">
        <v>1</v>
      </c>
      <c r="C7" s="26">
        <v>5223986</v>
      </c>
      <c r="D7" s="26">
        <v>128483</v>
      </c>
      <c r="E7" s="26">
        <v>221293</v>
      </c>
      <c r="F7" s="26">
        <v>194713</v>
      </c>
      <c r="G7" s="26">
        <v>149242</v>
      </c>
      <c r="H7" s="26">
        <v>263052</v>
      </c>
      <c r="I7" s="26">
        <v>114647</v>
      </c>
      <c r="J7" s="26">
        <v>4327</v>
      </c>
      <c r="K7" s="26">
        <v>254536</v>
      </c>
      <c r="L7" s="26">
        <v>180561</v>
      </c>
      <c r="M7" s="26">
        <v>196824</v>
      </c>
      <c r="N7" s="26">
        <v>180579</v>
      </c>
      <c r="O7" s="26">
        <v>156219</v>
      </c>
      <c r="P7" s="26">
        <v>99816</v>
      </c>
      <c r="Q7" s="26">
        <v>143117</v>
      </c>
      <c r="R7" s="26">
        <v>127610</v>
      </c>
      <c r="S7" s="26">
        <v>211167</v>
      </c>
      <c r="T7" s="26">
        <v>188260</v>
      </c>
      <c r="U7" s="26">
        <v>145555</v>
      </c>
      <c r="V7" s="26">
        <v>130213</v>
      </c>
      <c r="W7" s="26">
        <v>66063</v>
      </c>
      <c r="X7" s="26">
        <v>111413</v>
      </c>
      <c r="Y7" s="26">
        <v>195091</v>
      </c>
      <c r="Z7" s="26">
        <v>193483</v>
      </c>
      <c r="AA7" s="26">
        <v>127245</v>
      </c>
      <c r="AB7" s="26">
        <v>162447</v>
      </c>
      <c r="AC7" s="26">
        <v>174963</v>
      </c>
      <c r="AD7" s="26">
        <v>139053</v>
      </c>
      <c r="AE7" s="26">
        <v>182392</v>
      </c>
      <c r="AF7" s="26">
        <v>151448</v>
      </c>
      <c r="AG7" s="26">
        <v>165079</v>
      </c>
      <c r="AH7" s="26">
        <v>171071</v>
      </c>
      <c r="AI7" s="26">
        <v>203321</v>
      </c>
      <c r="AJ7" s="26">
        <v>90702</v>
      </c>
    </row>
    <row r="8" spans="1:39" x14ac:dyDescent="0.2">
      <c r="A8" s="26" t="s">
        <v>37</v>
      </c>
      <c r="B8" s="26">
        <v>4</v>
      </c>
      <c r="C8" s="26">
        <v>47706</v>
      </c>
      <c r="D8" s="26">
        <v>543</v>
      </c>
      <c r="E8" s="26">
        <v>3729</v>
      </c>
      <c r="F8" s="26">
        <v>282</v>
      </c>
      <c r="G8" s="26">
        <v>3504</v>
      </c>
      <c r="H8" s="26">
        <v>246</v>
      </c>
      <c r="I8" s="26">
        <v>564</v>
      </c>
      <c r="J8" s="26">
        <v>2</v>
      </c>
      <c r="K8" s="26">
        <v>1463</v>
      </c>
      <c r="L8" s="26">
        <v>7006</v>
      </c>
      <c r="M8" s="26">
        <v>727</v>
      </c>
      <c r="N8" s="26">
        <v>552</v>
      </c>
      <c r="O8" s="26">
        <v>323</v>
      </c>
      <c r="P8" s="26">
        <v>657</v>
      </c>
      <c r="Q8" s="26">
        <v>338</v>
      </c>
      <c r="R8" s="26">
        <v>4825</v>
      </c>
      <c r="S8" s="26">
        <v>228</v>
      </c>
      <c r="T8" s="26">
        <v>6324</v>
      </c>
      <c r="U8" s="26">
        <v>6444</v>
      </c>
      <c r="V8" s="26">
        <v>263</v>
      </c>
      <c r="W8" s="26">
        <v>198</v>
      </c>
      <c r="X8" s="26">
        <v>848</v>
      </c>
      <c r="Y8" s="26">
        <v>375</v>
      </c>
      <c r="Z8" s="26">
        <v>849</v>
      </c>
      <c r="AA8" s="26">
        <v>470</v>
      </c>
      <c r="AB8" s="26">
        <v>1219</v>
      </c>
      <c r="AC8" s="26">
        <v>1140</v>
      </c>
      <c r="AD8" s="26">
        <v>916</v>
      </c>
      <c r="AE8" s="26">
        <v>714</v>
      </c>
      <c r="AF8" s="26">
        <v>269</v>
      </c>
      <c r="AG8" s="26">
        <v>247</v>
      </c>
      <c r="AH8" s="26">
        <v>1054</v>
      </c>
      <c r="AI8" s="26">
        <v>841</v>
      </c>
      <c r="AJ8" s="26">
        <v>548</v>
      </c>
      <c r="AL8" s="26"/>
    </row>
    <row r="9" spans="1:39" x14ac:dyDescent="0.2">
      <c r="A9" s="26" t="s">
        <v>38</v>
      </c>
      <c r="B9" s="26">
        <v>8</v>
      </c>
      <c r="C9" s="26">
        <v>34773</v>
      </c>
      <c r="D9" s="26">
        <v>1394</v>
      </c>
      <c r="E9" s="26">
        <v>3680</v>
      </c>
      <c r="F9" s="26">
        <v>577</v>
      </c>
      <c r="G9" s="26">
        <v>1157</v>
      </c>
      <c r="H9" s="26">
        <v>959</v>
      </c>
      <c r="I9" s="26">
        <v>440</v>
      </c>
      <c r="J9" s="26">
        <v>18</v>
      </c>
      <c r="K9" s="26">
        <v>1055</v>
      </c>
      <c r="L9" s="26">
        <v>1343</v>
      </c>
      <c r="M9" s="26">
        <v>4921</v>
      </c>
      <c r="N9" s="26">
        <v>935</v>
      </c>
      <c r="O9" s="26">
        <v>298</v>
      </c>
      <c r="P9" s="26">
        <v>654</v>
      </c>
      <c r="Q9" s="26">
        <v>2867</v>
      </c>
      <c r="R9" s="26">
        <v>585</v>
      </c>
      <c r="S9" s="26">
        <v>935</v>
      </c>
      <c r="T9" s="26">
        <v>813</v>
      </c>
      <c r="U9" s="26">
        <v>1059</v>
      </c>
      <c r="V9" s="26">
        <v>769</v>
      </c>
      <c r="W9" s="26">
        <v>257</v>
      </c>
      <c r="X9" s="26">
        <v>653</v>
      </c>
      <c r="Y9" s="26">
        <v>590</v>
      </c>
      <c r="Z9" s="26">
        <v>900</v>
      </c>
      <c r="AA9" s="26">
        <v>574</v>
      </c>
      <c r="AB9" s="26">
        <v>914</v>
      </c>
      <c r="AC9" s="26">
        <v>1225</v>
      </c>
      <c r="AD9" s="26">
        <v>489</v>
      </c>
      <c r="AE9" s="26">
        <v>630</v>
      </c>
      <c r="AF9" s="26">
        <v>660</v>
      </c>
      <c r="AG9" s="26">
        <v>505</v>
      </c>
      <c r="AH9" s="26">
        <v>1693</v>
      </c>
      <c r="AI9" s="26">
        <v>771</v>
      </c>
      <c r="AJ9" s="26">
        <v>451</v>
      </c>
      <c r="AL9" s="26"/>
    </row>
    <row r="10" spans="1:39" x14ac:dyDescent="0.2">
      <c r="A10" s="26" t="s">
        <v>40</v>
      </c>
      <c r="B10" s="26">
        <v>12</v>
      </c>
      <c r="C10" s="26">
        <v>18767</v>
      </c>
      <c r="D10" s="26">
        <v>326</v>
      </c>
      <c r="E10" s="26">
        <v>938</v>
      </c>
      <c r="F10" s="26">
        <v>110</v>
      </c>
      <c r="G10" s="26">
        <v>1086</v>
      </c>
      <c r="H10" s="26">
        <v>266</v>
      </c>
      <c r="I10" s="26">
        <v>506</v>
      </c>
      <c r="J10" s="26">
        <v>16</v>
      </c>
      <c r="K10" s="26">
        <v>369</v>
      </c>
      <c r="L10" s="26">
        <v>896</v>
      </c>
      <c r="M10" s="26">
        <v>493</v>
      </c>
      <c r="N10" s="26">
        <v>347</v>
      </c>
      <c r="O10" s="26">
        <v>704</v>
      </c>
      <c r="P10" s="26">
        <v>741</v>
      </c>
      <c r="Q10" s="26">
        <v>785</v>
      </c>
      <c r="R10" s="26">
        <v>276</v>
      </c>
      <c r="S10" s="26">
        <v>118</v>
      </c>
      <c r="T10" s="26">
        <v>408</v>
      </c>
      <c r="U10" s="26">
        <v>941</v>
      </c>
      <c r="V10" s="26">
        <v>814</v>
      </c>
      <c r="W10" s="26">
        <v>504</v>
      </c>
      <c r="X10" s="26">
        <v>218</v>
      </c>
      <c r="Y10" s="26">
        <v>703</v>
      </c>
      <c r="Z10" s="26">
        <v>624</v>
      </c>
      <c r="AA10" s="26">
        <v>314</v>
      </c>
      <c r="AB10" s="26">
        <v>705</v>
      </c>
      <c r="AC10" s="26">
        <v>423</v>
      </c>
      <c r="AD10" s="26">
        <v>184</v>
      </c>
      <c r="AE10" s="26">
        <v>863</v>
      </c>
      <c r="AF10" s="26">
        <v>157</v>
      </c>
      <c r="AG10" s="26">
        <v>766</v>
      </c>
      <c r="AH10" s="26">
        <v>1684</v>
      </c>
      <c r="AI10" s="26">
        <v>762</v>
      </c>
      <c r="AJ10" s="26">
        <v>720</v>
      </c>
      <c r="AL10" s="26"/>
    </row>
    <row r="11" spans="1:39" x14ac:dyDescent="0.2">
      <c r="A11" s="26" t="s">
        <v>41</v>
      </c>
      <c r="B11" s="26">
        <v>24</v>
      </c>
      <c r="C11" s="26">
        <v>9361</v>
      </c>
      <c r="D11" s="26">
        <v>425</v>
      </c>
      <c r="E11" s="26">
        <v>635</v>
      </c>
      <c r="F11" s="26">
        <v>63</v>
      </c>
      <c r="G11" s="26">
        <v>385</v>
      </c>
      <c r="H11" s="26">
        <v>98</v>
      </c>
      <c r="I11" s="26">
        <v>213</v>
      </c>
      <c r="J11" s="26">
        <v>5</v>
      </c>
      <c r="K11" s="26">
        <v>626</v>
      </c>
      <c r="L11" s="26">
        <v>216</v>
      </c>
      <c r="M11" s="26">
        <v>435</v>
      </c>
      <c r="N11" s="26">
        <v>279</v>
      </c>
      <c r="O11" s="26">
        <v>464</v>
      </c>
      <c r="P11" s="26">
        <v>107</v>
      </c>
      <c r="Q11" s="26">
        <v>460</v>
      </c>
      <c r="R11" s="26">
        <v>120</v>
      </c>
      <c r="S11" s="26">
        <v>110</v>
      </c>
      <c r="T11" s="26">
        <v>134</v>
      </c>
      <c r="U11" s="26">
        <v>173</v>
      </c>
      <c r="V11" s="26">
        <v>232</v>
      </c>
      <c r="W11" s="26">
        <v>87</v>
      </c>
      <c r="X11" s="26">
        <v>73</v>
      </c>
      <c r="Y11" s="26">
        <v>788</v>
      </c>
      <c r="Z11" s="26">
        <v>348</v>
      </c>
      <c r="AA11" s="26">
        <v>161</v>
      </c>
      <c r="AB11" s="26">
        <v>928</v>
      </c>
      <c r="AC11" s="26">
        <v>253</v>
      </c>
      <c r="AD11" s="26">
        <v>89</v>
      </c>
      <c r="AE11" s="26">
        <v>301</v>
      </c>
      <c r="AF11" s="26">
        <v>108</v>
      </c>
      <c r="AG11" s="26">
        <v>135</v>
      </c>
      <c r="AH11" s="26">
        <v>368</v>
      </c>
      <c r="AI11" s="26">
        <v>220</v>
      </c>
      <c r="AJ11" s="26">
        <v>326</v>
      </c>
      <c r="AL11" s="26"/>
    </row>
    <row r="12" spans="1:39" x14ac:dyDescent="0.2">
      <c r="A12" s="26" t="s">
        <v>39</v>
      </c>
      <c r="B12" s="26">
        <v>10</v>
      </c>
      <c r="C12" s="26">
        <v>10</v>
      </c>
      <c r="D12" s="26">
        <v>1</v>
      </c>
      <c r="E12" s="26">
        <v>0</v>
      </c>
      <c r="F12" s="26">
        <v>0</v>
      </c>
      <c r="G12" s="26">
        <v>1</v>
      </c>
      <c r="H12" s="26">
        <v>0</v>
      </c>
      <c r="I12" s="26">
        <v>0</v>
      </c>
      <c r="J12" s="26">
        <v>0</v>
      </c>
      <c r="K12" s="26">
        <v>0</v>
      </c>
      <c r="L12" s="26">
        <v>0</v>
      </c>
      <c r="M12" s="26">
        <v>0</v>
      </c>
      <c r="N12" s="26">
        <v>0</v>
      </c>
      <c r="O12" s="26">
        <v>0</v>
      </c>
      <c r="P12" s="26">
        <v>0</v>
      </c>
      <c r="Q12" s="26">
        <v>0</v>
      </c>
      <c r="R12" s="26">
        <v>0</v>
      </c>
      <c r="S12" s="26">
        <v>0</v>
      </c>
      <c r="T12" s="26">
        <v>0</v>
      </c>
      <c r="U12" s="26">
        <v>0</v>
      </c>
      <c r="V12" s="26">
        <v>2</v>
      </c>
      <c r="W12" s="26">
        <v>0</v>
      </c>
      <c r="X12" s="26">
        <v>0</v>
      </c>
      <c r="Y12" s="26">
        <v>1</v>
      </c>
      <c r="Z12" s="26">
        <v>0</v>
      </c>
      <c r="AA12" s="26">
        <v>1</v>
      </c>
      <c r="AB12" s="26">
        <v>0</v>
      </c>
      <c r="AC12" s="26">
        <v>0</v>
      </c>
      <c r="AD12" s="26">
        <v>0</v>
      </c>
      <c r="AE12" s="26">
        <v>2</v>
      </c>
      <c r="AF12" s="26">
        <v>1</v>
      </c>
      <c r="AG12" s="26">
        <v>0</v>
      </c>
      <c r="AH12" s="26">
        <v>0</v>
      </c>
      <c r="AI12" s="26">
        <v>0</v>
      </c>
      <c r="AJ12" s="26">
        <v>0</v>
      </c>
      <c r="AL12" s="26"/>
    </row>
    <row r="13" spans="1:39" x14ac:dyDescent="0.2">
      <c r="A13" s="26" t="s">
        <v>42</v>
      </c>
      <c r="B13" s="26">
        <v>28</v>
      </c>
      <c r="C13" s="26">
        <v>1754</v>
      </c>
      <c r="D13" s="26">
        <v>39</v>
      </c>
      <c r="E13" s="26">
        <v>19</v>
      </c>
      <c r="F13" s="26">
        <v>6</v>
      </c>
      <c r="G13" s="26">
        <v>34</v>
      </c>
      <c r="H13" s="26">
        <v>14</v>
      </c>
      <c r="I13" s="26">
        <v>16</v>
      </c>
      <c r="J13" s="26">
        <v>0</v>
      </c>
      <c r="K13" s="26">
        <v>56</v>
      </c>
      <c r="L13" s="26">
        <v>38</v>
      </c>
      <c r="M13" s="26">
        <v>179</v>
      </c>
      <c r="N13" s="26">
        <v>32</v>
      </c>
      <c r="O13" s="26">
        <v>260</v>
      </c>
      <c r="P13" s="26">
        <v>24</v>
      </c>
      <c r="Q13" s="26">
        <v>181</v>
      </c>
      <c r="R13" s="26">
        <v>25</v>
      </c>
      <c r="S13" s="26">
        <v>18</v>
      </c>
      <c r="T13" s="26">
        <v>26</v>
      </c>
      <c r="U13" s="26">
        <v>19</v>
      </c>
      <c r="V13" s="26">
        <v>64</v>
      </c>
      <c r="W13" s="26">
        <v>60</v>
      </c>
      <c r="X13" s="26">
        <v>2</v>
      </c>
      <c r="Y13" s="26">
        <v>35</v>
      </c>
      <c r="Z13" s="26">
        <v>52</v>
      </c>
      <c r="AA13" s="26">
        <v>9</v>
      </c>
      <c r="AB13" s="26">
        <v>81</v>
      </c>
      <c r="AC13" s="26">
        <v>100</v>
      </c>
      <c r="AD13" s="26">
        <v>12</v>
      </c>
      <c r="AE13" s="26">
        <v>35</v>
      </c>
      <c r="AF13" s="26">
        <v>8</v>
      </c>
      <c r="AG13" s="26">
        <v>37</v>
      </c>
      <c r="AH13" s="26">
        <v>238</v>
      </c>
      <c r="AI13" s="26">
        <v>19</v>
      </c>
      <c r="AJ13" s="26">
        <v>15</v>
      </c>
      <c r="AL13" s="26"/>
    </row>
    <row r="14" spans="1:39" x14ac:dyDescent="0.2">
      <c r="A14" s="26" t="s">
        <v>44</v>
      </c>
      <c r="B14" s="26">
        <v>32</v>
      </c>
      <c r="C14" s="26">
        <v>7882</v>
      </c>
      <c r="D14" s="26">
        <v>18</v>
      </c>
      <c r="E14" s="26">
        <v>306</v>
      </c>
      <c r="F14" s="26">
        <v>56</v>
      </c>
      <c r="G14" s="26">
        <v>252</v>
      </c>
      <c r="H14" s="26">
        <v>184</v>
      </c>
      <c r="I14" s="26">
        <v>458</v>
      </c>
      <c r="J14" s="26">
        <v>10</v>
      </c>
      <c r="K14" s="26">
        <v>169</v>
      </c>
      <c r="L14" s="26">
        <v>270</v>
      </c>
      <c r="M14" s="26">
        <v>85</v>
      </c>
      <c r="N14" s="26">
        <v>252</v>
      </c>
      <c r="O14" s="26">
        <v>434</v>
      </c>
      <c r="P14" s="26">
        <v>487</v>
      </c>
      <c r="Q14" s="26">
        <v>243</v>
      </c>
      <c r="R14" s="26">
        <v>44</v>
      </c>
      <c r="S14" s="26">
        <v>22</v>
      </c>
      <c r="T14" s="26">
        <v>72</v>
      </c>
      <c r="U14" s="26">
        <v>182</v>
      </c>
      <c r="V14" s="26">
        <v>378</v>
      </c>
      <c r="W14" s="26">
        <v>321</v>
      </c>
      <c r="X14" s="26">
        <v>150</v>
      </c>
      <c r="Y14" s="26">
        <v>369</v>
      </c>
      <c r="Z14" s="26">
        <v>262</v>
      </c>
      <c r="AA14" s="26">
        <v>271</v>
      </c>
      <c r="AB14" s="26">
        <v>138</v>
      </c>
      <c r="AC14" s="26">
        <v>76</v>
      </c>
      <c r="AD14" s="26">
        <v>324</v>
      </c>
      <c r="AE14" s="26">
        <v>380</v>
      </c>
      <c r="AF14" s="26">
        <v>66</v>
      </c>
      <c r="AG14" s="26">
        <v>449</v>
      </c>
      <c r="AH14" s="26">
        <v>126</v>
      </c>
      <c r="AI14" s="26">
        <v>527</v>
      </c>
      <c r="AJ14" s="26">
        <v>503</v>
      </c>
      <c r="AL14" s="26"/>
    </row>
    <row r="15" spans="1:39" x14ac:dyDescent="0.2">
      <c r="A15" s="26" t="s">
        <v>49</v>
      </c>
      <c r="B15" s="26">
        <v>51</v>
      </c>
      <c r="C15" s="26">
        <v>1311</v>
      </c>
      <c r="D15" s="26">
        <v>23</v>
      </c>
      <c r="E15" s="26">
        <v>62</v>
      </c>
      <c r="F15" s="26">
        <v>6</v>
      </c>
      <c r="G15" s="26">
        <v>33</v>
      </c>
      <c r="H15" s="26">
        <v>26</v>
      </c>
      <c r="I15" s="26">
        <v>60</v>
      </c>
      <c r="J15" s="26">
        <v>5</v>
      </c>
      <c r="K15" s="26">
        <v>17</v>
      </c>
      <c r="L15" s="26">
        <v>257</v>
      </c>
      <c r="M15" s="26">
        <v>27</v>
      </c>
      <c r="N15" s="26">
        <v>21</v>
      </c>
      <c r="O15" s="26">
        <v>18</v>
      </c>
      <c r="P15" s="26">
        <v>60</v>
      </c>
      <c r="Q15" s="26">
        <v>31</v>
      </c>
      <c r="R15" s="26">
        <v>16</v>
      </c>
      <c r="S15" s="26">
        <v>16</v>
      </c>
      <c r="T15" s="26">
        <v>51</v>
      </c>
      <c r="U15" s="26">
        <v>55</v>
      </c>
      <c r="V15" s="26">
        <v>33</v>
      </c>
      <c r="W15" s="26">
        <v>37</v>
      </c>
      <c r="X15" s="26">
        <v>6</v>
      </c>
      <c r="Y15" s="26">
        <v>20</v>
      </c>
      <c r="Z15" s="26">
        <v>31</v>
      </c>
      <c r="AA15" s="26">
        <v>26</v>
      </c>
      <c r="AB15" s="26">
        <v>54</v>
      </c>
      <c r="AC15" s="26">
        <v>23</v>
      </c>
      <c r="AD15" s="26">
        <v>14</v>
      </c>
      <c r="AE15" s="26">
        <v>27</v>
      </c>
      <c r="AF15" s="26">
        <v>25</v>
      </c>
      <c r="AG15" s="26">
        <v>95</v>
      </c>
      <c r="AH15" s="26">
        <v>32</v>
      </c>
      <c r="AI15" s="26">
        <v>27</v>
      </c>
      <c r="AJ15" s="26">
        <v>73</v>
      </c>
      <c r="AL15" s="26"/>
    </row>
    <row r="16" spans="1:39" x14ac:dyDescent="0.2">
      <c r="A16" s="26" t="s">
        <v>45</v>
      </c>
      <c r="B16" s="26">
        <v>36</v>
      </c>
      <c r="C16" s="26">
        <v>43418</v>
      </c>
      <c r="D16" s="26">
        <v>50</v>
      </c>
      <c r="E16" s="26">
        <v>1079</v>
      </c>
      <c r="F16" s="26">
        <v>275</v>
      </c>
      <c r="G16" s="26">
        <v>900</v>
      </c>
      <c r="H16" s="26">
        <v>1026</v>
      </c>
      <c r="I16" s="26">
        <v>2069</v>
      </c>
      <c r="J16" s="26">
        <v>155</v>
      </c>
      <c r="K16" s="26">
        <v>722</v>
      </c>
      <c r="L16" s="26">
        <v>1264</v>
      </c>
      <c r="M16" s="26">
        <v>422</v>
      </c>
      <c r="N16" s="26">
        <v>1008</v>
      </c>
      <c r="O16" s="26">
        <v>3188</v>
      </c>
      <c r="P16" s="26">
        <v>2318</v>
      </c>
      <c r="Q16" s="26">
        <v>1407</v>
      </c>
      <c r="R16" s="26">
        <v>287</v>
      </c>
      <c r="S16" s="26">
        <v>241</v>
      </c>
      <c r="T16" s="26">
        <v>347</v>
      </c>
      <c r="U16" s="26">
        <v>821</v>
      </c>
      <c r="V16" s="26">
        <v>3225</v>
      </c>
      <c r="W16" s="26">
        <v>1684</v>
      </c>
      <c r="X16" s="26">
        <v>735</v>
      </c>
      <c r="Y16" s="26">
        <v>2966</v>
      </c>
      <c r="Z16" s="26">
        <v>1316</v>
      </c>
      <c r="AA16" s="26">
        <v>1162</v>
      </c>
      <c r="AB16" s="26">
        <v>493</v>
      </c>
      <c r="AC16" s="26">
        <v>378</v>
      </c>
      <c r="AD16" s="26">
        <v>1892</v>
      </c>
      <c r="AE16" s="26">
        <v>2165</v>
      </c>
      <c r="AF16" s="26">
        <v>413</v>
      </c>
      <c r="AG16" s="26">
        <v>2239</v>
      </c>
      <c r="AH16" s="26">
        <v>1014</v>
      </c>
      <c r="AI16" s="26">
        <v>4062</v>
      </c>
      <c r="AJ16" s="26">
        <v>2097</v>
      </c>
      <c r="AL16" s="26"/>
    </row>
    <row r="17" spans="1:38" x14ac:dyDescent="0.2">
      <c r="A17" s="26" t="s">
        <v>46</v>
      </c>
      <c r="B17" s="26">
        <v>40</v>
      </c>
      <c r="C17" s="26">
        <v>6372</v>
      </c>
      <c r="D17" s="26">
        <v>296</v>
      </c>
      <c r="E17" s="26">
        <v>283</v>
      </c>
      <c r="F17" s="26">
        <v>104</v>
      </c>
      <c r="G17" s="26">
        <v>135</v>
      </c>
      <c r="H17" s="26">
        <v>122</v>
      </c>
      <c r="I17" s="26">
        <v>352</v>
      </c>
      <c r="J17" s="26">
        <v>27</v>
      </c>
      <c r="K17" s="26">
        <v>139</v>
      </c>
      <c r="L17" s="26">
        <v>164</v>
      </c>
      <c r="M17" s="26">
        <v>108</v>
      </c>
      <c r="N17" s="26">
        <v>186</v>
      </c>
      <c r="O17" s="26">
        <v>376</v>
      </c>
      <c r="P17" s="26">
        <v>241</v>
      </c>
      <c r="Q17" s="26">
        <v>231</v>
      </c>
      <c r="R17" s="26">
        <v>103</v>
      </c>
      <c r="S17" s="26">
        <v>87</v>
      </c>
      <c r="T17" s="26">
        <v>95</v>
      </c>
      <c r="U17" s="26">
        <v>103</v>
      </c>
      <c r="V17" s="26">
        <v>244</v>
      </c>
      <c r="W17" s="26">
        <v>289</v>
      </c>
      <c r="X17" s="26">
        <v>136</v>
      </c>
      <c r="Y17" s="26">
        <v>258</v>
      </c>
      <c r="Z17" s="26">
        <v>160</v>
      </c>
      <c r="AA17" s="26">
        <v>138</v>
      </c>
      <c r="AB17" s="26">
        <v>136</v>
      </c>
      <c r="AC17" s="26">
        <v>213</v>
      </c>
      <c r="AD17" s="26">
        <v>231</v>
      </c>
      <c r="AE17" s="26">
        <v>293</v>
      </c>
      <c r="AF17" s="26">
        <v>48</v>
      </c>
      <c r="AG17" s="26">
        <v>283</v>
      </c>
      <c r="AH17" s="26">
        <v>81</v>
      </c>
      <c r="AI17" s="26">
        <v>304</v>
      </c>
      <c r="AJ17" s="26">
        <v>405</v>
      </c>
      <c r="AL17" s="26"/>
    </row>
    <row r="18" spans="1:38" x14ac:dyDescent="0.2">
      <c r="A18" s="26" t="s">
        <v>43</v>
      </c>
      <c r="B18" s="26">
        <v>31</v>
      </c>
      <c r="C18" s="26">
        <v>1715</v>
      </c>
      <c r="D18" s="26">
        <v>36</v>
      </c>
      <c r="E18" s="26">
        <v>108</v>
      </c>
      <c r="F18" s="26">
        <v>29</v>
      </c>
      <c r="G18" s="26">
        <v>15</v>
      </c>
      <c r="H18" s="26">
        <v>18</v>
      </c>
      <c r="I18" s="26">
        <v>79</v>
      </c>
      <c r="J18" s="26">
        <v>4</v>
      </c>
      <c r="K18" s="26">
        <v>34</v>
      </c>
      <c r="L18" s="26">
        <v>53</v>
      </c>
      <c r="M18" s="26">
        <v>99</v>
      </c>
      <c r="N18" s="26">
        <v>42</v>
      </c>
      <c r="O18" s="26">
        <v>70</v>
      </c>
      <c r="P18" s="26">
        <v>71</v>
      </c>
      <c r="Q18" s="26">
        <v>63</v>
      </c>
      <c r="R18" s="26">
        <v>9</v>
      </c>
      <c r="S18" s="26">
        <v>18</v>
      </c>
      <c r="T18" s="26">
        <v>20</v>
      </c>
      <c r="U18" s="26">
        <v>35</v>
      </c>
      <c r="V18" s="26">
        <v>67</v>
      </c>
      <c r="W18" s="26">
        <v>127</v>
      </c>
      <c r="X18" s="26">
        <v>44</v>
      </c>
      <c r="Y18" s="26">
        <v>24</v>
      </c>
      <c r="Z18" s="26">
        <v>37</v>
      </c>
      <c r="AA18" s="26">
        <v>38</v>
      </c>
      <c r="AB18" s="26">
        <v>21</v>
      </c>
      <c r="AC18" s="26">
        <v>20</v>
      </c>
      <c r="AD18" s="26">
        <v>85</v>
      </c>
      <c r="AE18" s="26">
        <v>45</v>
      </c>
      <c r="AF18" s="26">
        <v>78</v>
      </c>
      <c r="AG18" s="26">
        <v>112</v>
      </c>
      <c r="AH18" s="26">
        <v>25</v>
      </c>
      <c r="AI18" s="26">
        <v>60</v>
      </c>
      <c r="AJ18" s="26">
        <v>127</v>
      </c>
      <c r="AL18" s="26"/>
    </row>
    <row r="19" spans="1:38" x14ac:dyDescent="0.2">
      <c r="A19" s="26" t="s">
        <v>234</v>
      </c>
      <c r="B19" s="26">
        <v>44</v>
      </c>
      <c r="C19" s="26">
        <v>428</v>
      </c>
      <c r="D19" s="26">
        <v>4</v>
      </c>
      <c r="E19" s="26">
        <v>17</v>
      </c>
      <c r="F19" s="26">
        <v>4</v>
      </c>
      <c r="G19" s="26">
        <v>12</v>
      </c>
      <c r="H19" s="26">
        <v>17</v>
      </c>
      <c r="I19" s="26">
        <v>21</v>
      </c>
      <c r="J19" s="26">
        <v>0</v>
      </c>
      <c r="K19" s="26">
        <v>25</v>
      </c>
      <c r="L19" s="26">
        <v>9</v>
      </c>
      <c r="M19" s="26">
        <v>9</v>
      </c>
      <c r="N19" s="26">
        <v>10</v>
      </c>
      <c r="O19" s="26">
        <v>7</v>
      </c>
      <c r="P19" s="26">
        <v>23</v>
      </c>
      <c r="Q19" s="26">
        <v>8</v>
      </c>
      <c r="R19" s="26">
        <v>3</v>
      </c>
      <c r="S19" s="26">
        <v>1</v>
      </c>
      <c r="T19" s="26">
        <v>8</v>
      </c>
      <c r="U19" s="26">
        <v>5</v>
      </c>
      <c r="V19" s="26">
        <v>11</v>
      </c>
      <c r="W19" s="26">
        <v>7</v>
      </c>
      <c r="X19" s="26">
        <v>10</v>
      </c>
      <c r="Y19" s="26">
        <v>26</v>
      </c>
      <c r="Z19" s="26">
        <v>17</v>
      </c>
      <c r="AA19" s="26">
        <v>23</v>
      </c>
      <c r="AB19" s="26">
        <v>6</v>
      </c>
      <c r="AC19" s="26">
        <v>4</v>
      </c>
      <c r="AD19" s="26">
        <v>16</v>
      </c>
      <c r="AE19" s="26">
        <v>26</v>
      </c>
      <c r="AF19" s="26">
        <v>5</v>
      </c>
      <c r="AG19" s="26">
        <v>36</v>
      </c>
      <c r="AH19" s="26">
        <v>6</v>
      </c>
      <c r="AI19" s="26">
        <v>30</v>
      </c>
      <c r="AJ19" s="26">
        <v>18</v>
      </c>
      <c r="AL19" s="26"/>
    </row>
    <row r="20" spans="1:38" x14ac:dyDescent="0.2">
      <c r="A20" s="26" t="s">
        <v>47</v>
      </c>
      <c r="B20" s="26">
        <v>48</v>
      </c>
      <c r="C20" s="26">
        <v>1575</v>
      </c>
      <c r="D20" s="26">
        <v>26</v>
      </c>
      <c r="E20" s="26">
        <v>96</v>
      </c>
      <c r="F20" s="26">
        <v>10</v>
      </c>
      <c r="G20" s="26">
        <v>80</v>
      </c>
      <c r="H20" s="26">
        <v>41</v>
      </c>
      <c r="I20" s="26">
        <v>60</v>
      </c>
      <c r="J20" s="26">
        <v>2</v>
      </c>
      <c r="K20" s="26">
        <v>49</v>
      </c>
      <c r="L20" s="26">
        <v>86</v>
      </c>
      <c r="M20" s="26">
        <v>16</v>
      </c>
      <c r="N20" s="26">
        <v>21</v>
      </c>
      <c r="O20" s="26">
        <v>32</v>
      </c>
      <c r="P20" s="26">
        <v>52</v>
      </c>
      <c r="Q20" s="26">
        <v>15</v>
      </c>
      <c r="R20" s="26">
        <v>54</v>
      </c>
      <c r="S20" s="26">
        <v>15</v>
      </c>
      <c r="T20" s="26">
        <v>88</v>
      </c>
      <c r="U20" s="26">
        <v>112</v>
      </c>
      <c r="V20" s="26">
        <v>37</v>
      </c>
      <c r="W20" s="26">
        <v>47</v>
      </c>
      <c r="X20" s="26">
        <v>36</v>
      </c>
      <c r="Y20" s="26">
        <v>54</v>
      </c>
      <c r="Z20" s="26">
        <v>43</v>
      </c>
      <c r="AA20" s="26">
        <v>39</v>
      </c>
      <c r="AB20" s="26">
        <v>31</v>
      </c>
      <c r="AC20" s="26">
        <v>54</v>
      </c>
      <c r="AD20" s="26">
        <v>43</v>
      </c>
      <c r="AE20" s="26">
        <v>48</v>
      </c>
      <c r="AF20" s="26">
        <v>35</v>
      </c>
      <c r="AG20" s="26">
        <v>54</v>
      </c>
      <c r="AH20" s="26">
        <v>24</v>
      </c>
      <c r="AI20" s="26">
        <v>90</v>
      </c>
      <c r="AJ20" s="26">
        <v>85</v>
      </c>
      <c r="AL20" s="26"/>
    </row>
    <row r="21" spans="1:38" x14ac:dyDescent="0.2">
      <c r="A21" s="26" t="s">
        <v>48</v>
      </c>
      <c r="B21" s="26">
        <v>50</v>
      </c>
      <c r="C21" s="26">
        <v>138895</v>
      </c>
      <c r="D21" s="26">
        <v>9290</v>
      </c>
      <c r="E21" s="26">
        <v>1282</v>
      </c>
      <c r="F21" s="26">
        <v>829</v>
      </c>
      <c r="G21" s="26">
        <v>958</v>
      </c>
      <c r="H21" s="26">
        <v>713</v>
      </c>
      <c r="I21" s="26">
        <v>5814</v>
      </c>
      <c r="J21" s="26">
        <v>117</v>
      </c>
      <c r="K21" s="26">
        <v>1468</v>
      </c>
      <c r="L21" s="26">
        <v>2111</v>
      </c>
      <c r="M21" s="26">
        <v>3537</v>
      </c>
      <c r="N21" s="26">
        <v>1051</v>
      </c>
      <c r="O21" s="26">
        <v>2511</v>
      </c>
      <c r="P21" s="26">
        <v>551</v>
      </c>
      <c r="Q21" s="26">
        <v>2153</v>
      </c>
      <c r="R21" s="26">
        <v>812</v>
      </c>
      <c r="S21" s="26">
        <v>1910</v>
      </c>
      <c r="T21" s="26">
        <v>1927</v>
      </c>
      <c r="U21" s="26">
        <v>1380</v>
      </c>
      <c r="V21" s="26">
        <v>2381</v>
      </c>
      <c r="W21" s="26">
        <v>591</v>
      </c>
      <c r="X21" s="26">
        <v>430</v>
      </c>
      <c r="Y21" s="26">
        <v>1019</v>
      </c>
      <c r="Z21" s="26">
        <v>775</v>
      </c>
      <c r="AA21" s="26">
        <v>1092</v>
      </c>
      <c r="AB21" s="26">
        <v>26860</v>
      </c>
      <c r="AC21" s="26">
        <v>14099</v>
      </c>
      <c r="AD21" s="26">
        <v>425</v>
      </c>
      <c r="AE21" s="26">
        <v>2181</v>
      </c>
      <c r="AF21" s="26">
        <v>833</v>
      </c>
      <c r="AG21" s="26">
        <v>43561</v>
      </c>
      <c r="AH21" s="26">
        <v>2285</v>
      </c>
      <c r="AI21" s="26">
        <v>755</v>
      </c>
      <c r="AJ21" s="26">
        <v>3191</v>
      </c>
      <c r="AL21" s="26"/>
    </row>
    <row r="22" spans="1:38" x14ac:dyDescent="0.2">
      <c r="A22" s="26" t="s">
        <v>50</v>
      </c>
      <c r="B22" s="26">
        <v>52</v>
      </c>
      <c r="C22" s="26">
        <v>8074</v>
      </c>
      <c r="D22" s="26">
        <v>121</v>
      </c>
      <c r="E22" s="26">
        <v>138</v>
      </c>
      <c r="F22" s="26">
        <v>82</v>
      </c>
      <c r="G22" s="26">
        <v>694</v>
      </c>
      <c r="H22" s="26">
        <v>127</v>
      </c>
      <c r="I22" s="26">
        <v>72</v>
      </c>
      <c r="J22" s="26">
        <v>11</v>
      </c>
      <c r="K22" s="26">
        <v>598</v>
      </c>
      <c r="L22" s="26">
        <v>396</v>
      </c>
      <c r="M22" s="26">
        <v>308</v>
      </c>
      <c r="N22" s="26">
        <v>175</v>
      </c>
      <c r="O22" s="26">
        <v>311</v>
      </c>
      <c r="P22" s="26">
        <v>246</v>
      </c>
      <c r="Q22" s="26">
        <v>400</v>
      </c>
      <c r="R22" s="26">
        <v>262</v>
      </c>
      <c r="S22" s="26">
        <v>91</v>
      </c>
      <c r="T22" s="26">
        <v>144</v>
      </c>
      <c r="U22" s="26">
        <v>134</v>
      </c>
      <c r="V22" s="26">
        <v>155</v>
      </c>
      <c r="W22" s="26">
        <v>97</v>
      </c>
      <c r="X22" s="26">
        <v>46</v>
      </c>
      <c r="Y22" s="26">
        <v>465</v>
      </c>
      <c r="Z22" s="26">
        <v>534</v>
      </c>
      <c r="AA22" s="26">
        <v>255</v>
      </c>
      <c r="AB22" s="26">
        <v>370</v>
      </c>
      <c r="AC22" s="26">
        <v>341</v>
      </c>
      <c r="AD22" s="26">
        <v>57</v>
      </c>
      <c r="AE22" s="26">
        <v>364</v>
      </c>
      <c r="AF22" s="26">
        <v>107</v>
      </c>
      <c r="AG22" s="26">
        <v>95</v>
      </c>
      <c r="AH22" s="26">
        <v>447</v>
      </c>
      <c r="AI22" s="26">
        <v>304</v>
      </c>
      <c r="AJ22" s="26">
        <v>124</v>
      </c>
      <c r="AL22" s="26"/>
    </row>
    <row r="23" spans="1:38" x14ac:dyDescent="0.2">
      <c r="A23" s="26" t="s">
        <v>61</v>
      </c>
      <c r="B23" s="26">
        <v>112</v>
      </c>
      <c r="C23" s="26">
        <v>2572</v>
      </c>
      <c r="D23" s="26">
        <v>43</v>
      </c>
      <c r="E23" s="26">
        <v>144</v>
      </c>
      <c r="F23" s="26">
        <v>31</v>
      </c>
      <c r="G23" s="26">
        <v>65</v>
      </c>
      <c r="H23" s="26">
        <v>85</v>
      </c>
      <c r="I23" s="26">
        <v>115</v>
      </c>
      <c r="J23" s="26">
        <v>7</v>
      </c>
      <c r="K23" s="26">
        <v>61</v>
      </c>
      <c r="L23" s="26">
        <v>97</v>
      </c>
      <c r="M23" s="26">
        <v>69</v>
      </c>
      <c r="N23" s="26">
        <v>110</v>
      </c>
      <c r="O23" s="26">
        <v>45</v>
      </c>
      <c r="P23" s="26">
        <v>98</v>
      </c>
      <c r="Q23" s="26">
        <v>79</v>
      </c>
      <c r="R23" s="26">
        <v>41</v>
      </c>
      <c r="S23" s="26">
        <v>46</v>
      </c>
      <c r="T23" s="26">
        <v>47</v>
      </c>
      <c r="U23" s="26">
        <v>83</v>
      </c>
      <c r="V23" s="26">
        <v>85</v>
      </c>
      <c r="W23" s="26">
        <v>89</v>
      </c>
      <c r="X23" s="26">
        <v>55</v>
      </c>
      <c r="Y23" s="26">
        <v>87</v>
      </c>
      <c r="Z23" s="26">
        <v>70</v>
      </c>
      <c r="AA23" s="26">
        <v>64</v>
      </c>
      <c r="AB23" s="26">
        <v>100</v>
      </c>
      <c r="AC23" s="26">
        <v>67</v>
      </c>
      <c r="AD23" s="26">
        <v>53</v>
      </c>
      <c r="AE23" s="26">
        <v>92</v>
      </c>
      <c r="AF23" s="26">
        <v>37</v>
      </c>
      <c r="AG23" s="26">
        <v>148</v>
      </c>
      <c r="AH23" s="26">
        <v>65</v>
      </c>
      <c r="AI23" s="26">
        <v>98</v>
      </c>
      <c r="AJ23" s="26">
        <v>196</v>
      </c>
      <c r="AL23" s="26"/>
    </row>
    <row r="24" spans="1:38" x14ac:dyDescent="0.2">
      <c r="A24" s="26" t="s">
        <v>51</v>
      </c>
      <c r="B24" s="26">
        <v>56</v>
      </c>
      <c r="C24" s="26">
        <v>11754</v>
      </c>
      <c r="D24" s="26">
        <v>112</v>
      </c>
      <c r="E24" s="26">
        <v>929</v>
      </c>
      <c r="F24" s="26">
        <v>93</v>
      </c>
      <c r="G24" s="26">
        <v>251</v>
      </c>
      <c r="H24" s="26">
        <v>236</v>
      </c>
      <c r="I24" s="26">
        <v>575</v>
      </c>
      <c r="J24" s="26">
        <v>36</v>
      </c>
      <c r="K24" s="26">
        <v>235</v>
      </c>
      <c r="L24" s="26">
        <v>360</v>
      </c>
      <c r="M24" s="26">
        <v>172</v>
      </c>
      <c r="N24" s="26">
        <v>291</v>
      </c>
      <c r="O24" s="26">
        <v>1135</v>
      </c>
      <c r="P24" s="26">
        <v>515</v>
      </c>
      <c r="Q24" s="26">
        <v>596</v>
      </c>
      <c r="R24" s="26">
        <v>166</v>
      </c>
      <c r="S24" s="26">
        <v>82</v>
      </c>
      <c r="T24" s="26">
        <v>200</v>
      </c>
      <c r="U24" s="26">
        <v>245</v>
      </c>
      <c r="V24" s="26">
        <v>543</v>
      </c>
      <c r="W24" s="26">
        <v>604</v>
      </c>
      <c r="X24" s="26">
        <v>143</v>
      </c>
      <c r="Y24" s="26">
        <v>462</v>
      </c>
      <c r="Z24" s="26">
        <v>315</v>
      </c>
      <c r="AA24" s="26">
        <v>244</v>
      </c>
      <c r="AB24" s="26">
        <v>230</v>
      </c>
      <c r="AC24" s="26">
        <v>221</v>
      </c>
      <c r="AD24" s="26">
        <v>275</v>
      </c>
      <c r="AE24" s="26">
        <v>506</v>
      </c>
      <c r="AF24" s="26">
        <v>99</v>
      </c>
      <c r="AG24" s="26">
        <v>485</v>
      </c>
      <c r="AH24" s="26">
        <v>170</v>
      </c>
      <c r="AI24" s="26">
        <v>573</v>
      </c>
      <c r="AJ24" s="26">
        <v>655</v>
      </c>
      <c r="AL24" s="26"/>
    </row>
    <row r="25" spans="1:38" x14ac:dyDescent="0.2">
      <c r="A25" s="26" t="s">
        <v>57</v>
      </c>
      <c r="B25" s="26">
        <v>84</v>
      </c>
      <c r="C25" s="26">
        <v>170</v>
      </c>
      <c r="D25" s="26">
        <v>3</v>
      </c>
      <c r="E25" s="26">
        <v>7</v>
      </c>
      <c r="F25" s="26">
        <v>1</v>
      </c>
      <c r="G25" s="26">
        <v>2</v>
      </c>
      <c r="H25" s="26">
        <v>8</v>
      </c>
      <c r="I25" s="26">
        <v>3</v>
      </c>
      <c r="J25" s="26">
        <v>0</v>
      </c>
      <c r="K25" s="26">
        <v>16</v>
      </c>
      <c r="L25" s="26">
        <v>5</v>
      </c>
      <c r="M25" s="26">
        <v>4</v>
      </c>
      <c r="N25" s="26">
        <v>10</v>
      </c>
      <c r="O25" s="26">
        <v>7</v>
      </c>
      <c r="P25" s="26">
        <v>3</v>
      </c>
      <c r="Q25" s="26">
        <v>1</v>
      </c>
      <c r="R25" s="26">
        <v>2</v>
      </c>
      <c r="S25" s="26">
        <v>5</v>
      </c>
      <c r="T25" s="26">
        <v>4</v>
      </c>
      <c r="U25" s="26">
        <v>3</v>
      </c>
      <c r="V25" s="26">
        <v>4</v>
      </c>
      <c r="W25" s="26">
        <v>0</v>
      </c>
      <c r="X25" s="26">
        <v>7</v>
      </c>
      <c r="Y25" s="26">
        <v>10</v>
      </c>
      <c r="Z25" s="26">
        <v>6</v>
      </c>
      <c r="AA25" s="26">
        <v>5</v>
      </c>
      <c r="AB25" s="26">
        <v>4</v>
      </c>
      <c r="AC25" s="26">
        <v>4</v>
      </c>
      <c r="AD25" s="26">
        <v>4</v>
      </c>
      <c r="AE25" s="26">
        <v>4</v>
      </c>
      <c r="AF25" s="26">
        <v>13</v>
      </c>
      <c r="AG25" s="26">
        <v>5</v>
      </c>
      <c r="AH25" s="26">
        <v>6</v>
      </c>
      <c r="AI25" s="26">
        <v>8</v>
      </c>
      <c r="AJ25" s="26">
        <v>6</v>
      </c>
      <c r="AL25" s="26"/>
    </row>
    <row r="26" spans="1:38" x14ac:dyDescent="0.2">
      <c r="A26" s="26" t="s">
        <v>77</v>
      </c>
      <c r="B26" s="26">
        <v>204</v>
      </c>
      <c r="C26" s="26">
        <v>448</v>
      </c>
      <c r="D26" s="26">
        <v>16</v>
      </c>
      <c r="E26" s="26">
        <v>6</v>
      </c>
      <c r="F26" s="26">
        <v>20</v>
      </c>
      <c r="G26" s="26">
        <v>10</v>
      </c>
      <c r="H26" s="26">
        <v>11</v>
      </c>
      <c r="I26" s="26">
        <v>14</v>
      </c>
      <c r="J26" s="26">
        <v>0</v>
      </c>
      <c r="K26" s="26">
        <v>21</v>
      </c>
      <c r="L26" s="26">
        <v>5</v>
      </c>
      <c r="M26" s="26">
        <v>22</v>
      </c>
      <c r="N26" s="26">
        <v>43</v>
      </c>
      <c r="O26" s="26">
        <v>19</v>
      </c>
      <c r="P26" s="26">
        <v>4</v>
      </c>
      <c r="Q26" s="26">
        <v>19</v>
      </c>
      <c r="R26" s="26">
        <v>3</v>
      </c>
      <c r="S26" s="26">
        <v>6</v>
      </c>
      <c r="T26" s="26">
        <v>9</v>
      </c>
      <c r="U26" s="26">
        <v>2</v>
      </c>
      <c r="V26" s="26">
        <v>4</v>
      </c>
      <c r="W26" s="26">
        <v>8</v>
      </c>
      <c r="X26" s="26">
        <v>2</v>
      </c>
      <c r="Y26" s="26">
        <v>35</v>
      </c>
      <c r="Z26" s="26">
        <v>45</v>
      </c>
      <c r="AA26" s="26">
        <v>6</v>
      </c>
      <c r="AB26" s="26">
        <v>28</v>
      </c>
      <c r="AC26" s="26">
        <v>3</v>
      </c>
      <c r="AD26" s="26">
        <v>4</v>
      </c>
      <c r="AE26" s="26">
        <v>41</v>
      </c>
      <c r="AF26" s="26">
        <v>4</v>
      </c>
      <c r="AG26" s="26">
        <v>12</v>
      </c>
      <c r="AH26" s="26">
        <v>8</v>
      </c>
      <c r="AI26" s="26">
        <v>9</v>
      </c>
      <c r="AJ26" s="26">
        <v>9</v>
      </c>
      <c r="AL26" s="26"/>
    </row>
    <row r="27" spans="1:38" x14ac:dyDescent="0.2">
      <c r="A27" s="26" t="s">
        <v>52</v>
      </c>
      <c r="B27" s="26">
        <v>60</v>
      </c>
      <c r="C27" s="26">
        <v>1001</v>
      </c>
      <c r="D27" s="26">
        <v>10</v>
      </c>
      <c r="E27" s="26">
        <v>17</v>
      </c>
      <c r="F27" s="26">
        <v>7</v>
      </c>
      <c r="G27" s="26">
        <v>19</v>
      </c>
      <c r="H27" s="26">
        <v>38</v>
      </c>
      <c r="I27" s="26">
        <v>21</v>
      </c>
      <c r="J27" s="26">
        <v>3</v>
      </c>
      <c r="K27" s="26">
        <v>50</v>
      </c>
      <c r="L27" s="26">
        <v>72</v>
      </c>
      <c r="M27" s="26">
        <v>19</v>
      </c>
      <c r="N27" s="26">
        <v>40</v>
      </c>
      <c r="O27" s="26">
        <v>41</v>
      </c>
      <c r="P27" s="26">
        <v>22</v>
      </c>
      <c r="Q27" s="26">
        <v>22</v>
      </c>
      <c r="R27" s="26">
        <v>17</v>
      </c>
      <c r="S27" s="26">
        <v>17</v>
      </c>
      <c r="T27" s="26">
        <v>17</v>
      </c>
      <c r="U27" s="26">
        <v>15</v>
      </c>
      <c r="V27" s="26">
        <v>38</v>
      </c>
      <c r="W27" s="26">
        <v>25</v>
      </c>
      <c r="X27" s="26">
        <v>34</v>
      </c>
      <c r="Y27" s="26">
        <v>67</v>
      </c>
      <c r="Z27" s="26">
        <v>38</v>
      </c>
      <c r="AA27" s="26">
        <v>47</v>
      </c>
      <c r="AB27" s="26">
        <v>53</v>
      </c>
      <c r="AC27" s="26">
        <v>6</v>
      </c>
      <c r="AD27" s="26">
        <v>32</v>
      </c>
      <c r="AE27" s="26">
        <v>57</v>
      </c>
      <c r="AF27" s="26">
        <v>10</v>
      </c>
      <c r="AG27" s="26">
        <v>32</v>
      </c>
      <c r="AH27" s="26">
        <v>9</v>
      </c>
      <c r="AI27" s="26">
        <v>89</v>
      </c>
      <c r="AJ27" s="26">
        <v>15</v>
      </c>
      <c r="AL27" s="26"/>
    </row>
    <row r="28" spans="1:38" x14ac:dyDescent="0.2">
      <c r="A28" s="26" t="s">
        <v>53</v>
      </c>
      <c r="B28" s="26">
        <v>68</v>
      </c>
      <c r="C28" s="26">
        <v>5782</v>
      </c>
      <c r="D28" s="26">
        <v>20</v>
      </c>
      <c r="E28" s="26">
        <v>89</v>
      </c>
      <c r="F28" s="26">
        <v>31</v>
      </c>
      <c r="G28" s="26">
        <v>83</v>
      </c>
      <c r="H28" s="26">
        <v>53</v>
      </c>
      <c r="I28" s="26">
        <v>96</v>
      </c>
      <c r="J28" s="26">
        <v>2</v>
      </c>
      <c r="K28" s="26">
        <v>234</v>
      </c>
      <c r="L28" s="26">
        <v>51</v>
      </c>
      <c r="M28" s="26">
        <v>53</v>
      </c>
      <c r="N28" s="26">
        <v>120</v>
      </c>
      <c r="O28" s="26">
        <v>172</v>
      </c>
      <c r="P28" s="26">
        <v>85</v>
      </c>
      <c r="Q28" s="26">
        <v>257</v>
      </c>
      <c r="R28" s="26">
        <v>15</v>
      </c>
      <c r="S28" s="26">
        <v>13</v>
      </c>
      <c r="T28" s="26">
        <v>15</v>
      </c>
      <c r="U28" s="26">
        <v>38</v>
      </c>
      <c r="V28" s="26">
        <v>107</v>
      </c>
      <c r="W28" s="26">
        <v>234</v>
      </c>
      <c r="X28" s="26">
        <v>42</v>
      </c>
      <c r="Y28" s="26">
        <v>966</v>
      </c>
      <c r="Z28" s="26">
        <v>455</v>
      </c>
      <c r="AA28" s="26">
        <v>149</v>
      </c>
      <c r="AB28" s="26">
        <v>116</v>
      </c>
      <c r="AC28" s="26">
        <v>18</v>
      </c>
      <c r="AD28" s="26">
        <v>34</v>
      </c>
      <c r="AE28" s="26">
        <v>1825</v>
      </c>
      <c r="AF28" s="26">
        <v>27</v>
      </c>
      <c r="AG28" s="26">
        <v>84</v>
      </c>
      <c r="AH28" s="26">
        <v>51</v>
      </c>
      <c r="AI28" s="26">
        <v>175</v>
      </c>
      <c r="AJ28" s="26">
        <v>73</v>
      </c>
      <c r="AL28" s="26"/>
    </row>
    <row r="29" spans="1:38" x14ac:dyDescent="0.2">
      <c r="A29" s="26" t="s">
        <v>54</v>
      </c>
      <c r="B29" s="26">
        <v>70</v>
      </c>
      <c r="C29" s="26">
        <v>3401</v>
      </c>
      <c r="D29" s="26">
        <v>21</v>
      </c>
      <c r="E29" s="26">
        <v>295</v>
      </c>
      <c r="F29" s="26">
        <v>14</v>
      </c>
      <c r="G29" s="26">
        <v>138</v>
      </c>
      <c r="H29" s="26">
        <v>66</v>
      </c>
      <c r="I29" s="26">
        <v>228</v>
      </c>
      <c r="J29" s="26">
        <v>7</v>
      </c>
      <c r="K29" s="26">
        <v>97</v>
      </c>
      <c r="L29" s="26">
        <v>258</v>
      </c>
      <c r="M29" s="26">
        <v>64</v>
      </c>
      <c r="N29" s="26">
        <v>50</v>
      </c>
      <c r="O29" s="26">
        <v>94</v>
      </c>
      <c r="P29" s="26">
        <v>154</v>
      </c>
      <c r="Q29" s="26">
        <v>70</v>
      </c>
      <c r="R29" s="26">
        <v>52</v>
      </c>
      <c r="S29" s="26">
        <v>30</v>
      </c>
      <c r="T29" s="26">
        <v>49</v>
      </c>
      <c r="U29" s="26">
        <v>188</v>
      </c>
      <c r="V29" s="26">
        <v>85</v>
      </c>
      <c r="W29" s="26">
        <v>164</v>
      </c>
      <c r="X29" s="26">
        <v>73</v>
      </c>
      <c r="Y29" s="26">
        <v>110</v>
      </c>
      <c r="Z29" s="26">
        <v>62</v>
      </c>
      <c r="AA29" s="26">
        <v>65</v>
      </c>
      <c r="AB29" s="26">
        <v>54</v>
      </c>
      <c r="AC29" s="26">
        <v>48</v>
      </c>
      <c r="AD29" s="26">
        <v>114</v>
      </c>
      <c r="AE29" s="26">
        <v>110</v>
      </c>
      <c r="AF29" s="26">
        <v>51</v>
      </c>
      <c r="AG29" s="26">
        <v>87</v>
      </c>
      <c r="AH29" s="26">
        <v>66</v>
      </c>
      <c r="AI29" s="26">
        <v>161</v>
      </c>
      <c r="AJ29" s="26">
        <v>279</v>
      </c>
      <c r="AL29" s="26"/>
    </row>
    <row r="30" spans="1:38" x14ac:dyDescent="0.2">
      <c r="A30" s="26" t="s">
        <v>55</v>
      </c>
      <c r="B30" s="26">
        <v>72</v>
      </c>
      <c r="C30" s="26">
        <v>502</v>
      </c>
      <c r="D30" s="26">
        <v>5</v>
      </c>
      <c r="E30" s="26">
        <v>35</v>
      </c>
      <c r="F30" s="26">
        <v>5</v>
      </c>
      <c r="G30" s="26">
        <v>13</v>
      </c>
      <c r="H30" s="26">
        <v>19</v>
      </c>
      <c r="I30" s="26">
        <v>14</v>
      </c>
      <c r="J30" s="26">
        <v>0</v>
      </c>
      <c r="K30" s="26">
        <v>32</v>
      </c>
      <c r="L30" s="26">
        <v>21</v>
      </c>
      <c r="M30" s="26">
        <v>9</v>
      </c>
      <c r="N30" s="26">
        <v>19</v>
      </c>
      <c r="O30" s="26">
        <v>8</v>
      </c>
      <c r="P30" s="26">
        <v>17</v>
      </c>
      <c r="Q30" s="26">
        <v>21</v>
      </c>
      <c r="R30" s="26">
        <v>9</v>
      </c>
      <c r="S30" s="26">
        <v>4</v>
      </c>
      <c r="T30" s="26">
        <v>17</v>
      </c>
      <c r="U30" s="26">
        <v>8</v>
      </c>
      <c r="V30" s="26">
        <v>16</v>
      </c>
      <c r="W30" s="26">
        <v>7</v>
      </c>
      <c r="X30" s="26">
        <v>12</v>
      </c>
      <c r="Y30" s="26">
        <v>22</v>
      </c>
      <c r="Z30" s="26">
        <v>18</v>
      </c>
      <c r="AA30" s="26">
        <v>11</v>
      </c>
      <c r="AB30" s="26">
        <v>23</v>
      </c>
      <c r="AC30" s="26">
        <v>13</v>
      </c>
      <c r="AD30" s="26">
        <v>7</v>
      </c>
      <c r="AE30" s="26">
        <v>26</v>
      </c>
      <c r="AF30" s="26">
        <v>10</v>
      </c>
      <c r="AG30" s="26">
        <v>18</v>
      </c>
      <c r="AH30" s="26">
        <v>16</v>
      </c>
      <c r="AI30" s="26">
        <v>32</v>
      </c>
      <c r="AJ30" s="26">
        <v>13</v>
      </c>
      <c r="AL30" s="26"/>
    </row>
    <row r="31" spans="1:38" x14ac:dyDescent="0.2">
      <c r="A31" s="26" t="s">
        <v>56</v>
      </c>
      <c r="B31" s="26">
        <v>76</v>
      </c>
      <c r="C31" s="26">
        <v>55787</v>
      </c>
      <c r="D31" s="26">
        <v>313</v>
      </c>
      <c r="E31" s="26">
        <v>2193</v>
      </c>
      <c r="F31" s="26">
        <v>453</v>
      </c>
      <c r="G31" s="26">
        <v>5532</v>
      </c>
      <c r="H31" s="26">
        <v>1499</v>
      </c>
      <c r="I31" s="26">
        <v>1453</v>
      </c>
      <c r="J31" s="26">
        <v>64</v>
      </c>
      <c r="K31" s="26">
        <v>2186</v>
      </c>
      <c r="L31" s="26">
        <v>2036</v>
      </c>
      <c r="M31" s="26">
        <v>963</v>
      </c>
      <c r="N31" s="26">
        <v>1616</v>
      </c>
      <c r="O31" s="26">
        <v>1712</v>
      </c>
      <c r="P31" s="26">
        <v>1633</v>
      </c>
      <c r="Q31" s="26">
        <v>3045</v>
      </c>
      <c r="R31" s="26">
        <v>790</v>
      </c>
      <c r="S31" s="26">
        <v>343</v>
      </c>
      <c r="T31" s="26">
        <v>845</v>
      </c>
      <c r="U31" s="26">
        <v>1263</v>
      </c>
      <c r="V31" s="26">
        <v>1370</v>
      </c>
      <c r="W31" s="26">
        <v>1294</v>
      </c>
      <c r="X31" s="26">
        <v>926</v>
      </c>
      <c r="Y31" s="26">
        <v>3521</v>
      </c>
      <c r="Z31" s="26">
        <v>2190</v>
      </c>
      <c r="AA31" s="26">
        <v>2133</v>
      </c>
      <c r="AB31" s="26">
        <v>2557</v>
      </c>
      <c r="AC31" s="26">
        <v>499</v>
      </c>
      <c r="AD31" s="26">
        <v>1180</v>
      </c>
      <c r="AE31" s="26">
        <v>2505</v>
      </c>
      <c r="AF31" s="26">
        <v>904</v>
      </c>
      <c r="AG31" s="26">
        <v>2218</v>
      </c>
      <c r="AH31" s="26">
        <v>1149</v>
      </c>
      <c r="AI31" s="26">
        <v>3156</v>
      </c>
      <c r="AJ31" s="26">
        <v>2249</v>
      </c>
      <c r="AL31" s="26"/>
    </row>
    <row r="32" spans="1:38" x14ac:dyDescent="0.2">
      <c r="A32" s="26" t="s">
        <v>58</v>
      </c>
      <c r="B32" s="26">
        <v>96</v>
      </c>
      <c r="C32" s="26">
        <v>1260</v>
      </c>
      <c r="D32" s="26">
        <v>14</v>
      </c>
      <c r="E32" s="26">
        <v>26</v>
      </c>
      <c r="F32" s="26">
        <v>25</v>
      </c>
      <c r="G32" s="26">
        <v>46</v>
      </c>
      <c r="H32" s="26">
        <v>21</v>
      </c>
      <c r="I32" s="26">
        <v>48</v>
      </c>
      <c r="J32" s="26">
        <v>3</v>
      </c>
      <c r="K32" s="26">
        <v>19</v>
      </c>
      <c r="L32" s="26">
        <v>63</v>
      </c>
      <c r="M32" s="26">
        <v>7</v>
      </c>
      <c r="N32" s="26">
        <v>68</v>
      </c>
      <c r="O32" s="26">
        <v>19</v>
      </c>
      <c r="P32" s="26">
        <v>23</v>
      </c>
      <c r="Q32" s="26">
        <v>10</v>
      </c>
      <c r="R32" s="26">
        <v>30</v>
      </c>
      <c r="S32" s="26">
        <v>15</v>
      </c>
      <c r="T32" s="26">
        <v>47</v>
      </c>
      <c r="U32" s="26">
        <v>134</v>
      </c>
      <c r="V32" s="26">
        <v>35</v>
      </c>
      <c r="W32" s="26">
        <v>57</v>
      </c>
      <c r="X32" s="26">
        <v>23</v>
      </c>
      <c r="Y32" s="26">
        <v>37</v>
      </c>
      <c r="Z32" s="26">
        <v>19</v>
      </c>
      <c r="AA32" s="26">
        <v>39</v>
      </c>
      <c r="AB32" s="26">
        <v>19</v>
      </c>
      <c r="AC32" s="26">
        <v>6</v>
      </c>
      <c r="AD32" s="26">
        <v>26</v>
      </c>
      <c r="AE32" s="26">
        <v>32</v>
      </c>
      <c r="AF32" s="26">
        <v>16</v>
      </c>
      <c r="AG32" s="26">
        <v>20</v>
      </c>
      <c r="AH32" s="26">
        <v>7</v>
      </c>
      <c r="AI32" s="26">
        <v>41</v>
      </c>
      <c r="AJ32" s="26">
        <v>271</v>
      </c>
      <c r="AL32" s="26"/>
    </row>
    <row r="33" spans="1:38" x14ac:dyDescent="0.2">
      <c r="A33" s="26" t="s">
        <v>59</v>
      </c>
      <c r="B33" s="26">
        <v>100</v>
      </c>
      <c r="C33" s="26">
        <v>66515</v>
      </c>
      <c r="D33" s="26">
        <v>2749</v>
      </c>
      <c r="E33" s="26">
        <v>3021</v>
      </c>
      <c r="F33" s="26">
        <v>1198</v>
      </c>
      <c r="G33" s="26">
        <v>1462</v>
      </c>
      <c r="H33" s="26">
        <v>1208</v>
      </c>
      <c r="I33" s="26">
        <v>591</v>
      </c>
      <c r="J33" s="26">
        <v>29</v>
      </c>
      <c r="K33" s="26">
        <v>2214</v>
      </c>
      <c r="L33" s="26">
        <v>2019</v>
      </c>
      <c r="M33" s="26">
        <v>8264</v>
      </c>
      <c r="N33" s="26">
        <v>2225</v>
      </c>
      <c r="O33" s="26">
        <v>805</v>
      </c>
      <c r="P33" s="26">
        <v>740</v>
      </c>
      <c r="Q33" s="26">
        <v>5905</v>
      </c>
      <c r="R33" s="26">
        <v>739</v>
      </c>
      <c r="S33" s="26">
        <v>1172</v>
      </c>
      <c r="T33" s="26">
        <v>959</v>
      </c>
      <c r="U33" s="26">
        <v>1960</v>
      </c>
      <c r="V33" s="26">
        <v>732</v>
      </c>
      <c r="W33" s="26">
        <v>454</v>
      </c>
      <c r="X33" s="26">
        <v>1824</v>
      </c>
      <c r="Y33" s="26">
        <v>1129</v>
      </c>
      <c r="Z33" s="26">
        <v>1505</v>
      </c>
      <c r="AA33" s="26">
        <v>3157</v>
      </c>
      <c r="AB33" s="26">
        <v>4800</v>
      </c>
      <c r="AC33" s="26">
        <v>2430</v>
      </c>
      <c r="AD33" s="26">
        <v>765</v>
      </c>
      <c r="AE33" s="26">
        <v>963</v>
      </c>
      <c r="AF33" s="26">
        <v>2231</v>
      </c>
      <c r="AG33" s="26">
        <v>1539</v>
      </c>
      <c r="AH33" s="26">
        <v>5438</v>
      </c>
      <c r="AI33" s="26">
        <v>1540</v>
      </c>
      <c r="AJ33" s="26">
        <v>751</v>
      </c>
      <c r="AL33" s="26"/>
    </row>
    <row r="34" spans="1:38" x14ac:dyDescent="0.2">
      <c r="A34" s="26" t="s">
        <v>235</v>
      </c>
      <c r="B34" s="26">
        <v>854</v>
      </c>
      <c r="C34" s="26">
        <v>188</v>
      </c>
      <c r="D34" s="26">
        <v>11</v>
      </c>
      <c r="E34" s="26">
        <v>6</v>
      </c>
      <c r="F34" s="26">
        <v>4</v>
      </c>
      <c r="G34" s="26">
        <v>1</v>
      </c>
      <c r="H34" s="26">
        <v>4</v>
      </c>
      <c r="I34" s="26">
        <v>2</v>
      </c>
      <c r="J34" s="26">
        <v>0</v>
      </c>
      <c r="K34" s="26">
        <v>12</v>
      </c>
      <c r="L34" s="26">
        <v>3</v>
      </c>
      <c r="M34" s="26">
        <v>2</v>
      </c>
      <c r="N34" s="26">
        <v>26</v>
      </c>
      <c r="O34" s="26">
        <v>4</v>
      </c>
      <c r="P34" s="26">
        <v>5</v>
      </c>
      <c r="Q34" s="26">
        <v>3</v>
      </c>
      <c r="R34" s="26">
        <v>0</v>
      </c>
      <c r="S34" s="26">
        <v>1</v>
      </c>
      <c r="T34" s="26">
        <v>0</v>
      </c>
      <c r="U34" s="26">
        <v>2</v>
      </c>
      <c r="V34" s="26">
        <v>1</v>
      </c>
      <c r="W34" s="26">
        <v>1</v>
      </c>
      <c r="X34" s="26">
        <v>0</v>
      </c>
      <c r="Y34" s="26">
        <v>21</v>
      </c>
      <c r="Z34" s="26">
        <v>32</v>
      </c>
      <c r="AA34" s="26">
        <v>8</v>
      </c>
      <c r="AB34" s="26">
        <v>3</v>
      </c>
      <c r="AC34" s="26">
        <v>3</v>
      </c>
      <c r="AD34" s="26">
        <v>0</v>
      </c>
      <c r="AE34" s="26">
        <v>19</v>
      </c>
      <c r="AF34" s="26">
        <v>1</v>
      </c>
      <c r="AG34" s="26">
        <v>5</v>
      </c>
      <c r="AH34" s="26">
        <v>2</v>
      </c>
      <c r="AI34" s="26">
        <v>3</v>
      </c>
      <c r="AJ34" s="26">
        <v>3</v>
      </c>
      <c r="AL34" s="26"/>
    </row>
    <row r="35" spans="1:38" x14ac:dyDescent="0.2">
      <c r="A35" s="26" t="s">
        <v>60</v>
      </c>
      <c r="B35" s="26">
        <v>108</v>
      </c>
      <c r="C35" s="26">
        <v>1385</v>
      </c>
      <c r="D35" s="26">
        <v>136</v>
      </c>
      <c r="E35" s="26">
        <v>45</v>
      </c>
      <c r="F35" s="26">
        <v>31</v>
      </c>
      <c r="G35" s="26">
        <v>38</v>
      </c>
      <c r="H35" s="26">
        <v>22</v>
      </c>
      <c r="I35" s="26">
        <v>18</v>
      </c>
      <c r="J35" s="26">
        <v>0</v>
      </c>
      <c r="K35" s="26">
        <v>89</v>
      </c>
      <c r="L35" s="26">
        <v>45</v>
      </c>
      <c r="M35" s="26">
        <v>101</v>
      </c>
      <c r="N35" s="26">
        <v>68</v>
      </c>
      <c r="O35" s="26">
        <v>69</v>
      </c>
      <c r="P35" s="26">
        <v>19</v>
      </c>
      <c r="Q35" s="26">
        <v>49</v>
      </c>
      <c r="R35" s="26">
        <v>31</v>
      </c>
      <c r="S35" s="26">
        <v>16</v>
      </c>
      <c r="T35" s="26">
        <v>43</v>
      </c>
      <c r="U35" s="26">
        <v>31</v>
      </c>
      <c r="V35" s="26">
        <v>41</v>
      </c>
      <c r="W35" s="26">
        <v>18</v>
      </c>
      <c r="X35" s="26">
        <v>5</v>
      </c>
      <c r="Y35" s="26">
        <v>59</v>
      </c>
      <c r="Z35" s="26">
        <v>53</v>
      </c>
      <c r="AA35" s="26">
        <v>24</v>
      </c>
      <c r="AB35" s="26">
        <v>91</v>
      </c>
      <c r="AC35" s="26">
        <v>29</v>
      </c>
      <c r="AD35" s="26">
        <v>10</v>
      </c>
      <c r="AE35" s="26">
        <v>72</v>
      </c>
      <c r="AF35" s="26">
        <v>19</v>
      </c>
      <c r="AG35" s="26">
        <v>33</v>
      </c>
      <c r="AH35" s="26">
        <v>53</v>
      </c>
      <c r="AI35" s="26">
        <v>22</v>
      </c>
      <c r="AJ35" s="26">
        <v>9</v>
      </c>
      <c r="AL35" s="26"/>
    </row>
    <row r="36" spans="1:38" x14ac:dyDescent="0.2">
      <c r="A36" s="26" t="s">
        <v>62</v>
      </c>
      <c r="B36" s="26">
        <v>116</v>
      </c>
      <c r="C36" s="26">
        <v>482</v>
      </c>
      <c r="D36" s="26">
        <v>4</v>
      </c>
      <c r="E36" s="26">
        <v>49</v>
      </c>
      <c r="F36" s="26">
        <v>12</v>
      </c>
      <c r="G36" s="26">
        <v>27</v>
      </c>
      <c r="H36" s="26">
        <v>6</v>
      </c>
      <c r="I36" s="26">
        <v>17</v>
      </c>
      <c r="J36" s="26">
        <v>1</v>
      </c>
      <c r="K36" s="26">
        <v>36</v>
      </c>
      <c r="L36" s="26">
        <v>11</v>
      </c>
      <c r="M36" s="26">
        <v>6</v>
      </c>
      <c r="N36" s="26">
        <v>26</v>
      </c>
      <c r="O36" s="26">
        <v>11</v>
      </c>
      <c r="P36" s="26">
        <v>18</v>
      </c>
      <c r="Q36" s="26">
        <v>5</v>
      </c>
      <c r="R36" s="26">
        <v>11</v>
      </c>
      <c r="S36" s="26">
        <v>7</v>
      </c>
      <c r="T36" s="26">
        <v>15</v>
      </c>
      <c r="U36" s="26">
        <v>17</v>
      </c>
      <c r="V36" s="26">
        <v>16</v>
      </c>
      <c r="W36" s="26">
        <v>10</v>
      </c>
      <c r="X36" s="26">
        <v>3</v>
      </c>
      <c r="Y36" s="26">
        <v>15</v>
      </c>
      <c r="Z36" s="26">
        <v>21</v>
      </c>
      <c r="AA36" s="26">
        <v>8</v>
      </c>
      <c r="AB36" s="26">
        <v>12</v>
      </c>
      <c r="AC36" s="26">
        <v>5</v>
      </c>
      <c r="AD36" s="26">
        <v>17</v>
      </c>
      <c r="AE36" s="26">
        <v>23</v>
      </c>
      <c r="AF36" s="26">
        <v>11</v>
      </c>
      <c r="AG36" s="26">
        <v>21</v>
      </c>
      <c r="AH36" s="26">
        <v>13</v>
      </c>
      <c r="AI36" s="26">
        <v>9</v>
      </c>
      <c r="AJ36" s="26">
        <v>13</v>
      </c>
      <c r="AL36" s="26"/>
    </row>
    <row r="37" spans="1:38" x14ac:dyDescent="0.2">
      <c r="A37" s="26" t="s">
        <v>63</v>
      </c>
      <c r="B37" s="26">
        <v>120</v>
      </c>
      <c r="C37" s="26">
        <v>4242</v>
      </c>
      <c r="D37" s="26">
        <v>262</v>
      </c>
      <c r="E37" s="26">
        <v>103</v>
      </c>
      <c r="F37" s="26">
        <v>191</v>
      </c>
      <c r="G37" s="26">
        <v>118</v>
      </c>
      <c r="H37" s="26">
        <v>152</v>
      </c>
      <c r="I37" s="26">
        <v>51</v>
      </c>
      <c r="J37" s="26">
        <v>3</v>
      </c>
      <c r="K37" s="26">
        <v>306</v>
      </c>
      <c r="L37" s="26">
        <v>102</v>
      </c>
      <c r="M37" s="26">
        <v>160</v>
      </c>
      <c r="N37" s="26">
        <v>383</v>
      </c>
      <c r="O37" s="26">
        <v>169</v>
      </c>
      <c r="P37" s="26">
        <v>52</v>
      </c>
      <c r="Q37" s="26">
        <v>87</v>
      </c>
      <c r="R37" s="26">
        <v>61</v>
      </c>
      <c r="S37" s="26">
        <v>80</v>
      </c>
      <c r="T37" s="26">
        <v>100</v>
      </c>
      <c r="U37" s="26">
        <v>63</v>
      </c>
      <c r="V37" s="26">
        <v>57</v>
      </c>
      <c r="W37" s="26">
        <v>36</v>
      </c>
      <c r="X37" s="26">
        <v>33</v>
      </c>
      <c r="Y37" s="26">
        <v>266</v>
      </c>
      <c r="Z37" s="26">
        <v>352</v>
      </c>
      <c r="AA37" s="26">
        <v>62</v>
      </c>
      <c r="AB37" s="26">
        <v>145</v>
      </c>
      <c r="AC37" s="26">
        <v>100</v>
      </c>
      <c r="AD37" s="26">
        <v>8</v>
      </c>
      <c r="AE37" s="26">
        <v>268</v>
      </c>
      <c r="AF37" s="26">
        <v>45</v>
      </c>
      <c r="AG37" s="26">
        <v>149</v>
      </c>
      <c r="AH37" s="26">
        <v>89</v>
      </c>
      <c r="AI37" s="26">
        <v>131</v>
      </c>
      <c r="AJ37" s="26">
        <v>61</v>
      </c>
      <c r="AL37" s="26"/>
    </row>
    <row r="38" spans="1:38" x14ac:dyDescent="0.2">
      <c r="A38" s="26" t="s">
        <v>64</v>
      </c>
      <c r="B38" s="26">
        <v>124</v>
      </c>
      <c r="C38" s="26">
        <v>21772</v>
      </c>
      <c r="D38" s="26">
        <v>77</v>
      </c>
      <c r="E38" s="26">
        <v>685</v>
      </c>
      <c r="F38" s="26">
        <v>156</v>
      </c>
      <c r="G38" s="26">
        <v>480</v>
      </c>
      <c r="H38" s="26">
        <v>510</v>
      </c>
      <c r="I38" s="26">
        <v>1391</v>
      </c>
      <c r="J38" s="26">
        <v>78</v>
      </c>
      <c r="K38" s="26">
        <v>419</v>
      </c>
      <c r="L38" s="26">
        <v>687</v>
      </c>
      <c r="M38" s="26">
        <v>244</v>
      </c>
      <c r="N38" s="26">
        <v>595</v>
      </c>
      <c r="O38" s="26">
        <v>1294</v>
      </c>
      <c r="P38" s="26">
        <v>965</v>
      </c>
      <c r="Q38" s="26">
        <v>779</v>
      </c>
      <c r="R38" s="26">
        <v>230</v>
      </c>
      <c r="S38" s="26">
        <v>153</v>
      </c>
      <c r="T38" s="26">
        <v>317</v>
      </c>
      <c r="U38" s="26">
        <v>395</v>
      </c>
      <c r="V38" s="26">
        <v>1224</v>
      </c>
      <c r="W38" s="26">
        <v>1142</v>
      </c>
      <c r="X38" s="26">
        <v>363</v>
      </c>
      <c r="Y38" s="26">
        <v>1076</v>
      </c>
      <c r="Z38" s="26">
        <v>758</v>
      </c>
      <c r="AA38" s="26">
        <v>481</v>
      </c>
      <c r="AB38" s="26">
        <v>342</v>
      </c>
      <c r="AC38" s="26">
        <v>240</v>
      </c>
      <c r="AD38" s="26">
        <v>845</v>
      </c>
      <c r="AE38" s="26">
        <v>1266</v>
      </c>
      <c r="AF38" s="26">
        <v>223</v>
      </c>
      <c r="AG38" s="26">
        <v>1061</v>
      </c>
      <c r="AH38" s="26">
        <v>450</v>
      </c>
      <c r="AI38" s="26">
        <v>1447</v>
      </c>
      <c r="AJ38" s="26">
        <v>1398</v>
      </c>
      <c r="AL38" s="26"/>
    </row>
    <row r="39" spans="1:38" x14ac:dyDescent="0.2">
      <c r="A39" s="26" t="s">
        <v>65</v>
      </c>
      <c r="B39" s="26">
        <v>132</v>
      </c>
      <c r="C39" s="26">
        <v>1105</v>
      </c>
      <c r="D39" s="26">
        <v>51</v>
      </c>
      <c r="E39" s="26">
        <v>88</v>
      </c>
      <c r="F39" s="26">
        <v>13</v>
      </c>
      <c r="G39" s="26">
        <v>62</v>
      </c>
      <c r="H39" s="26">
        <v>49</v>
      </c>
      <c r="I39" s="26">
        <v>22</v>
      </c>
      <c r="J39" s="26">
        <v>2</v>
      </c>
      <c r="K39" s="26">
        <v>58</v>
      </c>
      <c r="L39" s="26">
        <v>19</v>
      </c>
      <c r="M39" s="26">
        <v>47</v>
      </c>
      <c r="N39" s="26">
        <v>27</v>
      </c>
      <c r="O39" s="26">
        <v>52</v>
      </c>
      <c r="P39" s="26">
        <v>11</v>
      </c>
      <c r="Q39" s="26">
        <v>69</v>
      </c>
      <c r="R39" s="26">
        <v>15</v>
      </c>
      <c r="S39" s="26">
        <v>12</v>
      </c>
      <c r="T39" s="26">
        <v>18</v>
      </c>
      <c r="U39" s="26">
        <v>24</v>
      </c>
      <c r="V39" s="26">
        <v>12</v>
      </c>
      <c r="W39" s="26">
        <v>6</v>
      </c>
      <c r="X39" s="26">
        <v>11</v>
      </c>
      <c r="Y39" s="26">
        <v>40</v>
      </c>
      <c r="Z39" s="26">
        <v>31</v>
      </c>
      <c r="AA39" s="26">
        <v>20</v>
      </c>
      <c r="AB39" s="26">
        <v>138</v>
      </c>
      <c r="AC39" s="26">
        <v>54</v>
      </c>
      <c r="AD39" s="26">
        <v>11</v>
      </c>
      <c r="AE39" s="26">
        <v>18</v>
      </c>
      <c r="AF39" s="26">
        <v>6</v>
      </c>
      <c r="AG39" s="26">
        <v>17</v>
      </c>
      <c r="AH39" s="26">
        <v>28</v>
      </c>
      <c r="AI39" s="26">
        <v>18</v>
      </c>
      <c r="AJ39" s="26">
        <v>53</v>
      </c>
      <c r="AL39" s="26"/>
    </row>
    <row r="40" spans="1:38" x14ac:dyDescent="0.2">
      <c r="A40" s="26" t="s">
        <v>66</v>
      </c>
      <c r="B40" s="26">
        <v>140</v>
      </c>
      <c r="C40" s="26">
        <v>370</v>
      </c>
      <c r="D40" s="26">
        <v>5</v>
      </c>
      <c r="E40" s="26">
        <v>11</v>
      </c>
      <c r="F40" s="26">
        <v>11</v>
      </c>
      <c r="G40" s="26">
        <v>30</v>
      </c>
      <c r="H40" s="26">
        <v>10</v>
      </c>
      <c r="I40" s="26">
        <v>3</v>
      </c>
      <c r="J40" s="26">
        <v>0</v>
      </c>
      <c r="K40" s="26">
        <v>24</v>
      </c>
      <c r="L40" s="26">
        <v>21</v>
      </c>
      <c r="M40" s="26">
        <v>12</v>
      </c>
      <c r="N40" s="26">
        <v>12</v>
      </c>
      <c r="O40" s="26">
        <v>10</v>
      </c>
      <c r="P40" s="26">
        <v>5</v>
      </c>
      <c r="Q40" s="26">
        <v>6</v>
      </c>
      <c r="R40" s="26">
        <v>25</v>
      </c>
      <c r="S40" s="26">
        <v>4</v>
      </c>
      <c r="T40" s="26">
        <v>17</v>
      </c>
      <c r="U40" s="26">
        <v>24</v>
      </c>
      <c r="V40" s="26">
        <v>5</v>
      </c>
      <c r="W40" s="26">
        <v>4</v>
      </c>
      <c r="X40" s="26">
        <v>2</v>
      </c>
      <c r="Y40" s="26">
        <v>5</v>
      </c>
      <c r="Z40" s="26">
        <v>24</v>
      </c>
      <c r="AA40" s="26">
        <v>5</v>
      </c>
      <c r="AB40" s="26">
        <v>19</v>
      </c>
      <c r="AC40" s="26">
        <v>21</v>
      </c>
      <c r="AD40" s="26">
        <v>1</v>
      </c>
      <c r="AE40" s="26">
        <v>5</v>
      </c>
      <c r="AF40" s="26">
        <v>8</v>
      </c>
      <c r="AG40" s="26">
        <v>7</v>
      </c>
      <c r="AH40" s="26">
        <v>9</v>
      </c>
      <c r="AI40" s="26">
        <v>7</v>
      </c>
      <c r="AJ40" s="26">
        <v>18</v>
      </c>
      <c r="AL40" s="26"/>
    </row>
    <row r="41" spans="1:38" x14ac:dyDescent="0.2">
      <c r="A41" s="26" t="s">
        <v>68</v>
      </c>
      <c r="B41" s="26">
        <v>148</v>
      </c>
      <c r="C41" s="26">
        <v>143</v>
      </c>
      <c r="D41" s="26">
        <v>2</v>
      </c>
      <c r="E41" s="26">
        <v>4</v>
      </c>
      <c r="F41" s="26">
        <v>2</v>
      </c>
      <c r="G41" s="26">
        <v>6</v>
      </c>
      <c r="H41" s="26">
        <v>4</v>
      </c>
      <c r="I41" s="26">
        <v>0</v>
      </c>
      <c r="J41" s="26">
        <v>0</v>
      </c>
      <c r="K41" s="26">
        <v>10</v>
      </c>
      <c r="L41" s="26">
        <v>5</v>
      </c>
      <c r="M41" s="26">
        <v>3</v>
      </c>
      <c r="N41" s="26">
        <v>4</v>
      </c>
      <c r="O41" s="26">
        <v>3</v>
      </c>
      <c r="P41" s="26">
        <v>7</v>
      </c>
      <c r="Q41" s="26">
        <v>11</v>
      </c>
      <c r="R41" s="26">
        <v>2</v>
      </c>
      <c r="S41" s="26">
        <v>3</v>
      </c>
      <c r="T41" s="26">
        <v>1</v>
      </c>
      <c r="U41" s="26">
        <v>4</v>
      </c>
      <c r="V41" s="26">
        <v>6</v>
      </c>
      <c r="W41" s="26">
        <v>3</v>
      </c>
      <c r="X41" s="26">
        <v>2</v>
      </c>
      <c r="Y41" s="26">
        <v>22</v>
      </c>
      <c r="Z41" s="26">
        <v>4</v>
      </c>
      <c r="AA41" s="26">
        <v>3</v>
      </c>
      <c r="AB41" s="26">
        <v>5</v>
      </c>
      <c r="AC41" s="26">
        <v>0</v>
      </c>
      <c r="AD41" s="26">
        <v>0</v>
      </c>
      <c r="AE41" s="26">
        <v>10</v>
      </c>
      <c r="AF41" s="26">
        <v>0</v>
      </c>
      <c r="AG41" s="26">
        <v>6</v>
      </c>
      <c r="AH41" s="26">
        <v>0</v>
      </c>
      <c r="AI41" s="26">
        <v>4</v>
      </c>
      <c r="AJ41" s="26">
        <v>7</v>
      </c>
      <c r="AL41" s="26"/>
    </row>
    <row r="42" spans="1:38" x14ac:dyDescent="0.2">
      <c r="A42" s="26" t="s">
        <v>236</v>
      </c>
      <c r="B42" s="26">
        <v>931</v>
      </c>
      <c r="C42" s="26">
        <v>1131</v>
      </c>
      <c r="D42" s="26">
        <v>7</v>
      </c>
      <c r="E42" s="26">
        <v>28</v>
      </c>
      <c r="F42" s="26">
        <v>4</v>
      </c>
      <c r="G42" s="26">
        <v>17</v>
      </c>
      <c r="H42" s="26">
        <v>36</v>
      </c>
      <c r="I42" s="26">
        <v>36</v>
      </c>
      <c r="J42" s="26">
        <v>4</v>
      </c>
      <c r="K42" s="26">
        <v>25</v>
      </c>
      <c r="L42" s="26">
        <v>36</v>
      </c>
      <c r="M42" s="26">
        <v>16</v>
      </c>
      <c r="N42" s="26">
        <v>40</v>
      </c>
      <c r="O42" s="26">
        <v>74</v>
      </c>
      <c r="P42" s="26">
        <v>44</v>
      </c>
      <c r="Q42" s="26">
        <v>40</v>
      </c>
      <c r="R42" s="26">
        <v>11</v>
      </c>
      <c r="S42" s="26">
        <v>4</v>
      </c>
      <c r="T42" s="26">
        <v>11</v>
      </c>
      <c r="U42" s="26">
        <v>21</v>
      </c>
      <c r="V42" s="26">
        <v>32</v>
      </c>
      <c r="W42" s="26">
        <v>27</v>
      </c>
      <c r="X42" s="26">
        <v>26</v>
      </c>
      <c r="Y42" s="26">
        <v>81</v>
      </c>
      <c r="Z42" s="26">
        <v>53</v>
      </c>
      <c r="AA42" s="26">
        <v>50</v>
      </c>
      <c r="AB42" s="26">
        <v>24</v>
      </c>
      <c r="AC42" s="26">
        <v>7</v>
      </c>
      <c r="AD42" s="26">
        <v>47</v>
      </c>
      <c r="AE42" s="26">
        <v>81</v>
      </c>
      <c r="AF42" s="26">
        <v>23</v>
      </c>
      <c r="AG42" s="26">
        <v>44</v>
      </c>
      <c r="AH42" s="26">
        <v>27</v>
      </c>
      <c r="AI42" s="26">
        <v>128</v>
      </c>
      <c r="AJ42" s="26">
        <v>31</v>
      </c>
      <c r="AL42" s="26"/>
    </row>
    <row r="43" spans="1:38" x14ac:dyDescent="0.2">
      <c r="A43" s="26" t="s">
        <v>69</v>
      </c>
      <c r="B43" s="26">
        <v>152</v>
      </c>
      <c r="C43" s="26">
        <v>3481</v>
      </c>
      <c r="D43" s="26">
        <v>7</v>
      </c>
      <c r="E43" s="26">
        <v>163</v>
      </c>
      <c r="F43" s="26">
        <v>21</v>
      </c>
      <c r="G43" s="26">
        <v>66</v>
      </c>
      <c r="H43" s="26">
        <v>65</v>
      </c>
      <c r="I43" s="26">
        <v>251</v>
      </c>
      <c r="J43" s="26">
        <v>4</v>
      </c>
      <c r="K43" s="26">
        <v>134</v>
      </c>
      <c r="L43" s="26">
        <v>80</v>
      </c>
      <c r="M43" s="26">
        <v>74</v>
      </c>
      <c r="N43" s="26">
        <v>88</v>
      </c>
      <c r="O43" s="26">
        <v>134</v>
      </c>
      <c r="P43" s="26">
        <v>106</v>
      </c>
      <c r="Q43" s="26">
        <v>115</v>
      </c>
      <c r="R43" s="26">
        <v>23</v>
      </c>
      <c r="S43" s="26">
        <v>17</v>
      </c>
      <c r="T43" s="26">
        <v>18</v>
      </c>
      <c r="U43" s="26">
        <v>48</v>
      </c>
      <c r="V43" s="26">
        <v>294</v>
      </c>
      <c r="W43" s="26">
        <v>186</v>
      </c>
      <c r="X43" s="26">
        <v>75</v>
      </c>
      <c r="Y43" s="26">
        <v>216</v>
      </c>
      <c r="Z43" s="26">
        <v>152</v>
      </c>
      <c r="AA43" s="26">
        <v>81</v>
      </c>
      <c r="AB43" s="26">
        <v>48</v>
      </c>
      <c r="AC43" s="26">
        <v>30</v>
      </c>
      <c r="AD43" s="26">
        <v>104</v>
      </c>
      <c r="AE43" s="26">
        <v>178</v>
      </c>
      <c r="AF43" s="26">
        <v>35</v>
      </c>
      <c r="AG43" s="26">
        <v>117</v>
      </c>
      <c r="AH43" s="26">
        <v>101</v>
      </c>
      <c r="AI43" s="26">
        <v>182</v>
      </c>
      <c r="AJ43" s="26">
        <v>267</v>
      </c>
      <c r="AL43" s="26"/>
    </row>
    <row r="44" spans="1:38" x14ac:dyDescent="0.2">
      <c r="A44" s="26" t="s">
        <v>70</v>
      </c>
      <c r="B44" s="26">
        <v>156</v>
      </c>
      <c r="C44" s="26">
        <v>56116</v>
      </c>
      <c r="D44" s="26">
        <v>551</v>
      </c>
      <c r="E44" s="26">
        <v>3074</v>
      </c>
      <c r="F44" s="26">
        <v>1143</v>
      </c>
      <c r="G44" s="26">
        <v>1328</v>
      </c>
      <c r="H44" s="26">
        <v>1738</v>
      </c>
      <c r="I44" s="26">
        <v>3111</v>
      </c>
      <c r="J44" s="26">
        <v>282</v>
      </c>
      <c r="K44" s="26">
        <v>1203</v>
      </c>
      <c r="L44" s="26">
        <v>1529</v>
      </c>
      <c r="M44" s="26">
        <v>796</v>
      </c>
      <c r="N44" s="26">
        <v>2818</v>
      </c>
      <c r="O44" s="26">
        <v>1218</v>
      </c>
      <c r="P44" s="26">
        <v>2038</v>
      </c>
      <c r="Q44" s="26">
        <v>1451</v>
      </c>
      <c r="R44" s="26">
        <v>792</v>
      </c>
      <c r="S44" s="26">
        <v>592</v>
      </c>
      <c r="T44" s="26">
        <v>1125</v>
      </c>
      <c r="U44" s="26">
        <v>948</v>
      </c>
      <c r="V44" s="26">
        <v>2079</v>
      </c>
      <c r="W44" s="26">
        <v>1890</v>
      </c>
      <c r="X44" s="26">
        <v>1548</v>
      </c>
      <c r="Y44" s="26">
        <v>1797</v>
      </c>
      <c r="Z44" s="26">
        <v>2222</v>
      </c>
      <c r="AA44" s="26">
        <v>1211</v>
      </c>
      <c r="AB44" s="26">
        <v>2567</v>
      </c>
      <c r="AC44" s="26">
        <v>723</v>
      </c>
      <c r="AD44" s="26">
        <v>1025</v>
      </c>
      <c r="AE44" s="26">
        <v>3352</v>
      </c>
      <c r="AF44" s="26">
        <v>1412</v>
      </c>
      <c r="AG44" s="26">
        <v>4818</v>
      </c>
      <c r="AH44" s="26">
        <v>1020</v>
      </c>
      <c r="AI44" s="26">
        <v>1627</v>
      </c>
      <c r="AJ44" s="26">
        <v>3088</v>
      </c>
      <c r="AL44" s="26"/>
    </row>
    <row r="45" spans="1:38" x14ac:dyDescent="0.2">
      <c r="A45" s="26" t="s">
        <v>72</v>
      </c>
      <c r="B45" s="26">
        <v>170</v>
      </c>
      <c r="C45" s="26">
        <v>27848</v>
      </c>
      <c r="D45" s="26">
        <v>214</v>
      </c>
      <c r="E45" s="26">
        <v>1015</v>
      </c>
      <c r="F45" s="26">
        <v>144</v>
      </c>
      <c r="G45" s="26">
        <v>603</v>
      </c>
      <c r="H45" s="26">
        <v>454</v>
      </c>
      <c r="I45" s="26">
        <v>790</v>
      </c>
      <c r="J45" s="26">
        <v>94</v>
      </c>
      <c r="K45" s="26">
        <v>740</v>
      </c>
      <c r="L45" s="26">
        <v>459</v>
      </c>
      <c r="M45" s="26">
        <v>623</v>
      </c>
      <c r="N45" s="26">
        <v>609</v>
      </c>
      <c r="O45" s="26">
        <v>1524</v>
      </c>
      <c r="P45" s="26">
        <v>817</v>
      </c>
      <c r="Q45" s="26">
        <v>2674</v>
      </c>
      <c r="R45" s="26">
        <v>164</v>
      </c>
      <c r="S45" s="26">
        <v>126</v>
      </c>
      <c r="T45" s="26">
        <v>157</v>
      </c>
      <c r="U45" s="26">
        <v>306</v>
      </c>
      <c r="V45" s="26">
        <v>1316</v>
      </c>
      <c r="W45" s="26">
        <v>865</v>
      </c>
      <c r="X45" s="26">
        <v>224</v>
      </c>
      <c r="Y45" s="26">
        <v>3360</v>
      </c>
      <c r="Z45" s="26">
        <v>1409</v>
      </c>
      <c r="AA45" s="26">
        <v>500</v>
      </c>
      <c r="AB45" s="26">
        <v>955</v>
      </c>
      <c r="AC45" s="26">
        <v>237</v>
      </c>
      <c r="AD45" s="26">
        <v>284</v>
      </c>
      <c r="AE45" s="26">
        <v>3371</v>
      </c>
      <c r="AF45" s="26">
        <v>236</v>
      </c>
      <c r="AG45" s="26">
        <v>856</v>
      </c>
      <c r="AH45" s="26">
        <v>669</v>
      </c>
      <c r="AI45" s="26">
        <v>1229</v>
      </c>
      <c r="AJ45" s="26">
        <v>824</v>
      </c>
      <c r="AL45" s="26"/>
    </row>
    <row r="46" spans="1:38" x14ac:dyDescent="0.2">
      <c r="A46" s="26" t="s">
        <v>73</v>
      </c>
      <c r="B46" s="26">
        <v>178</v>
      </c>
      <c r="C46" s="26">
        <v>1492</v>
      </c>
      <c r="D46" s="26">
        <v>81</v>
      </c>
      <c r="E46" s="26">
        <v>42</v>
      </c>
      <c r="F46" s="26">
        <v>21</v>
      </c>
      <c r="G46" s="26">
        <v>28</v>
      </c>
      <c r="H46" s="26">
        <v>19</v>
      </c>
      <c r="I46" s="26">
        <v>33</v>
      </c>
      <c r="J46" s="26">
        <v>0</v>
      </c>
      <c r="K46" s="26">
        <v>128</v>
      </c>
      <c r="L46" s="26">
        <v>15</v>
      </c>
      <c r="M46" s="26">
        <v>90</v>
      </c>
      <c r="N46" s="26">
        <v>84</v>
      </c>
      <c r="O46" s="26">
        <v>112</v>
      </c>
      <c r="P46" s="26">
        <v>21</v>
      </c>
      <c r="Q46" s="26">
        <v>77</v>
      </c>
      <c r="R46" s="26">
        <v>12</v>
      </c>
      <c r="S46" s="26">
        <v>10</v>
      </c>
      <c r="T46" s="26">
        <v>16</v>
      </c>
      <c r="U46" s="26">
        <v>36</v>
      </c>
      <c r="V46" s="26">
        <v>36</v>
      </c>
      <c r="W46" s="26">
        <v>9</v>
      </c>
      <c r="X46" s="26">
        <v>5</v>
      </c>
      <c r="Y46" s="26">
        <v>93</v>
      </c>
      <c r="Z46" s="26">
        <v>172</v>
      </c>
      <c r="AA46" s="26">
        <v>19</v>
      </c>
      <c r="AB46" s="26">
        <v>59</v>
      </c>
      <c r="AC46" s="26">
        <v>31</v>
      </c>
      <c r="AD46" s="26">
        <v>2</v>
      </c>
      <c r="AE46" s="26">
        <v>96</v>
      </c>
      <c r="AF46" s="26">
        <v>13</v>
      </c>
      <c r="AG46" s="26">
        <v>34</v>
      </c>
      <c r="AH46" s="26">
        <v>46</v>
      </c>
      <c r="AI46" s="26">
        <v>36</v>
      </c>
      <c r="AJ46" s="26">
        <v>17</v>
      </c>
      <c r="AL46" s="26"/>
    </row>
    <row r="47" spans="1:38" x14ac:dyDescent="0.2">
      <c r="A47" s="26" t="s">
        <v>74</v>
      </c>
      <c r="B47" s="26">
        <v>180</v>
      </c>
      <c r="C47" s="26">
        <v>14903</v>
      </c>
      <c r="D47" s="26">
        <v>1003</v>
      </c>
      <c r="E47" s="26">
        <v>638</v>
      </c>
      <c r="F47" s="26">
        <v>127</v>
      </c>
      <c r="G47" s="26">
        <v>412</v>
      </c>
      <c r="H47" s="26">
        <v>159</v>
      </c>
      <c r="I47" s="26">
        <v>450</v>
      </c>
      <c r="J47" s="26">
        <v>3</v>
      </c>
      <c r="K47" s="26">
        <v>776</v>
      </c>
      <c r="L47" s="26">
        <v>193</v>
      </c>
      <c r="M47" s="26">
        <v>1685</v>
      </c>
      <c r="N47" s="26">
        <v>473</v>
      </c>
      <c r="O47" s="26">
        <v>1244</v>
      </c>
      <c r="P47" s="26">
        <v>115</v>
      </c>
      <c r="Q47" s="26">
        <v>1031</v>
      </c>
      <c r="R47" s="26">
        <v>138</v>
      </c>
      <c r="S47" s="26">
        <v>194</v>
      </c>
      <c r="T47" s="26">
        <v>204</v>
      </c>
      <c r="U47" s="26">
        <v>195</v>
      </c>
      <c r="V47" s="26">
        <v>618</v>
      </c>
      <c r="W47" s="26">
        <v>114</v>
      </c>
      <c r="X47" s="26">
        <v>89</v>
      </c>
      <c r="Y47" s="26">
        <v>833</v>
      </c>
      <c r="Z47" s="26">
        <v>497</v>
      </c>
      <c r="AA47" s="26">
        <v>162</v>
      </c>
      <c r="AB47" s="26">
        <v>945</v>
      </c>
      <c r="AC47" s="26">
        <v>428</v>
      </c>
      <c r="AD47" s="26">
        <v>65</v>
      </c>
      <c r="AE47" s="26">
        <v>588</v>
      </c>
      <c r="AF47" s="26">
        <v>141</v>
      </c>
      <c r="AG47" s="26">
        <v>295</v>
      </c>
      <c r="AH47" s="26">
        <v>518</v>
      </c>
      <c r="AI47" s="26">
        <v>190</v>
      </c>
      <c r="AJ47" s="26">
        <v>386</v>
      </c>
      <c r="AL47" s="26"/>
    </row>
    <row r="48" spans="1:38" x14ac:dyDescent="0.2">
      <c r="A48" s="26" t="s">
        <v>75</v>
      </c>
      <c r="B48" s="26">
        <v>191</v>
      </c>
      <c r="C48" s="26">
        <v>5353</v>
      </c>
      <c r="D48" s="26">
        <v>95</v>
      </c>
      <c r="E48" s="26">
        <v>275</v>
      </c>
      <c r="F48" s="26">
        <v>54</v>
      </c>
      <c r="G48" s="26">
        <v>186</v>
      </c>
      <c r="H48" s="26">
        <v>114</v>
      </c>
      <c r="I48" s="26">
        <v>227</v>
      </c>
      <c r="J48" s="26">
        <v>7</v>
      </c>
      <c r="K48" s="26">
        <v>99</v>
      </c>
      <c r="L48" s="26">
        <v>488</v>
      </c>
      <c r="M48" s="26">
        <v>119</v>
      </c>
      <c r="N48" s="26">
        <v>133</v>
      </c>
      <c r="O48" s="26">
        <v>208</v>
      </c>
      <c r="P48" s="26">
        <v>312</v>
      </c>
      <c r="Q48" s="26">
        <v>157</v>
      </c>
      <c r="R48" s="26">
        <v>64</v>
      </c>
      <c r="S48" s="26">
        <v>70</v>
      </c>
      <c r="T48" s="26">
        <v>132</v>
      </c>
      <c r="U48" s="26">
        <v>251</v>
      </c>
      <c r="V48" s="26">
        <v>168</v>
      </c>
      <c r="W48" s="26">
        <v>194</v>
      </c>
      <c r="X48" s="26">
        <v>103</v>
      </c>
      <c r="Y48" s="26">
        <v>157</v>
      </c>
      <c r="Z48" s="26">
        <v>137</v>
      </c>
      <c r="AA48" s="26">
        <v>122</v>
      </c>
      <c r="AB48" s="26">
        <v>97</v>
      </c>
      <c r="AC48" s="26">
        <v>71</v>
      </c>
      <c r="AD48" s="26">
        <v>176</v>
      </c>
      <c r="AE48" s="26">
        <v>152</v>
      </c>
      <c r="AF48" s="26">
        <v>70</v>
      </c>
      <c r="AG48" s="26">
        <v>197</v>
      </c>
      <c r="AH48" s="26">
        <v>97</v>
      </c>
      <c r="AI48" s="26">
        <v>312</v>
      </c>
      <c r="AJ48" s="26">
        <v>306</v>
      </c>
      <c r="AL48" s="26"/>
    </row>
    <row r="49" spans="1:38" x14ac:dyDescent="0.2">
      <c r="A49" s="26" t="s">
        <v>76</v>
      </c>
      <c r="B49" s="26">
        <v>192</v>
      </c>
      <c r="C49" s="26">
        <v>1200</v>
      </c>
      <c r="D49" s="26">
        <v>14</v>
      </c>
      <c r="E49" s="26">
        <v>51</v>
      </c>
      <c r="F49" s="26">
        <v>7</v>
      </c>
      <c r="G49" s="26">
        <v>35</v>
      </c>
      <c r="H49" s="26">
        <v>19</v>
      </c>
      <c r="I49" s="26">
        <v>55</v>
      </c>
      <c r="J49" s="26">
        <v>2</v>
      </c>
      <c r="K49" s="26">
        <v>71</v>
      </c>
      <c r="L49" s="26">
        <v>33</v>
      </c>
      <c r="M49" s="26">
        <v>29</v>
      </c>
      <c r="N49" s="26">
        <v>36</v>
      </c>
      <c r="O49" s="26">
        <v>38</v>
      </c>
      <c r="P49" s="26">
        <v>28</v>
      </c>
      <c r="Q49" s="26">
        <v>73</v>
      </c>
      <c r="R49" s="26">
        <v>21</v>
      </c>
      <c r="S49" s="26">
        <v>11</v>
      </c>
      <c r="T49" s="26">
        <v>17</v>
      </c>
      <c r="U49" s="26">
        <v>73</v>
      </c>
      <c r="V49" s="26">
        <v>29</v>
      </c>
      <c r="W49" s="26">
        <v>42</v>
      </c>
      <c r="X49" s="26">
        <v>21</v>
      </c>
      <c r="Y49" s="26">
        <v>79</v>
      </c>
      <c r="Z49" s="26">
        <v>34</v>
      </c>
      <c r="AA49" s="26">
        <v>28</v>
      </c>
      <c r="AB49" s="26">
        <v>39</v>
      </c>
      <c r="AC49" s="26">
        <v>18</v>
      </c>
      <c r="AD49" s="26">
        <v>19</v>
      </c>
      <c r="AE49" s="26">
        <v>76</v>
      </c>
      <c r="AF49" s="26">
        <v>10</v>
      </c>
      <c r="AG49" s="26">
        <v>57</v>
      </c>
      <c r="AH49" s="26">
        <v>40</v>
      </c>
      <c r="AI49" s="26">
        <v>40</v>
      </c>
      <c r="AJ49" s="26">
        <v>50</v>
      </c>
      <c r="AL49" s="26"/>
    </row>
    <row r="50" spans="1:38" x14ac:dyDescent="0.2">
      <c r="A50" s="26" t="s">
        <v>237</v>
      </c>
      <c r="B50" s="26">
        <v>901</v>
      </c>
      <c r="C50" s="26">
        <v>34051</v>
      </c>
      <c r="D50" s="26">
        <v>324</v>
      </c>
      <c r="E50" s="26">
        <v>2732</v>
      </c>
      <c r="F50" s="26">
        <v>627</v>
      </c>
      <c r="G50" s="26">
        <v>679</v>
      </c>
      <c r="H50" s="26">
        <v>914</v>
      </c>
      <c r="I50" s="26">
        <v>801</v>
      </c>
      <c r="J50" s="26">
        <v>39</v>
      </c>
      <c r="K50" s="26">
        <v>747</v>
      </c>
      <c r="L50" s="26">
        <v>519</v>
      </c>
      <c r="M50" s="26">
        <v>9972</v>
      </c>
      <c r="N50" s="26">
        <v>858</v>
      </c>
      <c r="O50" s="26">
        <v>1235</v>
      </c>
      <c r="P50" s="26">
        <v>316</v>
      </c>
      <c r="Q50" s="26">
        <v>3136</v>
      </c>
      <c r="R50" s="26">
        <v>345</v>
      </c>
      <c r="S50" s="26">
        <v>394</v>
      </c>
      <c r="T50" s="26">
        <v>268</v>
      </c>
      <c r="U50" s="26">
        <v>272</v>
      </c>
      <c r="V50" s="26">
        <v>1190</v>
      </c>
      <c r="W50" s="26">
        <v>237</v>
      </c>
      <c r="X50" s="26">
        <v>242</v>
      </c>
      <c r="Y50" s="26">
        <v>570</v>
      </c>
      <c r="Z50" s="26">
        <v>1353</v>
      </c>
      <c r="AA50" s="26">
        <v>281</v>
      </c>
      <c r="AB50" s="26">
        <v>431</v>
      </c>
      <c r="AC50" s="26">
        <v>791</v>
      </c>
      <c r="AD50" s="26">
        <v>241</v>
      </c>
      <c r="AE50" s="26">
        <v>1272</v>
      </c>
      <c r="AF50" s="26">
        <v>220</v>
      </c>
      <c r="AG50" s="26">
        <v>710</v>
      </c>
      <c r="AH50" s="26">
        <v>1290</v>
      </c>
      <c r="AI50" s="26">
        <v>393</v>
      </c>
      <c r="AJ50" s="26">
        <v>652</v>
      </c>
      <c r="AL50" s="26"/>
    </row>
    <row r="51" spans="1:38" x14ac:dyDescent="0.2">
      <c r="A51" s="26" t="s">
        <v>238</v>
      </c>
      <c r="B51" s="26">
        <v>902</v>
      </c>
      <c r="C51" s="26">
        <v>1249</v>
      </c>
      <c r="D51" s="26">
        <v>37</v>
      </c>
      <c r="E51" s="26">
        <v>32</v>
      </c>
      <c r="F51" s="26">
        <v>40</v>
      </c>
      <c r="G51" s="26">
        <v>5</v>
      </c>
      <c r="H51" s="26">
        <v>33</v>
      </c>
      <c r="I51" s="26">
        <v>0</v>
      </c>
      <c r="J51" s="26">
        <v>0</v>
      </c>
      <c r="K51" s="26">
        <v>25</v>
      </c>
      <c r="L51" s="26">
        <v>4</v>
      </c>
      <c r="M51" s="26">
        <v>349</v>
      </c>
      <c r="N51" s="26">
        <v>36</v>
      </c>
      <c r="O51" s="26">
        <v>100</v>
      </c>
      <c r="P51" s="26">
        <v>1</v>
      </c>
      <c r="Q51" s="26">
        <v>131</v>
      </c>
      <c r="R51" s="26">
        <v>9</v>
      </c>
      <c r="S51" s="26">
        <v>28</v>
      </c>
      <c r="T51" s="26">
        <v>3</v>
      </c>
      <c r="U51" s="26">
        <v>0</v>
      </c>
      <c r="V51" s="26">
        <v>45</v>
      </c>
      <c r="W51" s="26">
        <v>3</v>
      </c>
      <c r="X51" s="26">
        <v>4</v>
      </c>
      <c r="Y51" s="26">
        <v>17</v>
      </c>
      <c r="Z51" s="26">
        <v>81</v>
      </c>
      <c r="AA51" s="26">
        <v>5</v>
      </c>
      <c r="AB51" s="26">
        <v>13</v>
      </c>
      <c r="AC51" s="26">
        <v>59</v>
      </c>
      <c r="AD51" s="26">
        <v>7</v>
      </c>
      <c r="AE51" s="26">
        <v>84</v>
      </c>
      <c r="AF51" s="26">
        <v>2</v>
      </c>
      <c r="AG51" s="26">
        <v>15</v>
      </c>
      <c r="AH51" s="26">
        <v>73</v>
      </c>
      <c r="AI51" s="26">
        <v>8</v>
      </c>
      <c r="AJ51" s="26">
        <v>0</v>
      </c>
      <c r="AL51" s="26"/>
    </row>
    <row r="52" spans="1:38" x14ac:dyDescent="0.2">
      <c r="A52" s="26" t="s">
        <v>239</v>
      </c>
      <c r="B52" s="26">
        <v>203</v>
      </c>
      <c r="C52" s="26">
        <v>8833</v>
      </c>
      <c r="D52" s="26">
        <v>96</v>
      </c>
      <c r="E52" s="26">
        <v>726</v>
      </c>
      <c r="F52" s="26">
        <v>105</v>
      </c>
      <c r="G52" s="26">
        <v>300</v>
      </c>
      <c r="H52" s="26">
        <v>244</v>
      </c>
      <c r="I52" s="26">
        <v>289</v>
      </c>
      <c r="J52" s="26">
        <v>20</v>
      </c>
      <c r="K52" s="26">
        <v>343</v>
      </c>
      <c r="L52" s="26">
        <v>333</v>
      </c>
      <c r="M52" s="26">
        <v>397</v>
      </c>
      <c r="N52" s="26">
        <v>278</v>
      </c>
      <c r="O52" s="26">
        <v>298</v>
      </c>
      <c r="P52" s="26">
        <v>254</v>
      </c>
      <c r="Q52" s="26">
        <v>323</v>
      </c>
      <c r="R52" s="26">
        <v>202</v>
      </c>
      <c r="S52" s="26">
        <v>132</v>
      </c>
      <c r="T52" s="26">
        <v>162</v>
      </c>
      <c r="U52" s="26">
        <v>248</v>
      </c>
      <c r="V52" s="26">
        <v>223</v>
      </c>
      <c r="W52" s="26">
        <v>136</v>
      </c>
      <c r="X52" s="26">
        <v>184</v>
      </c>
      <c r="Y52" s="26">
        <v>307</v>
      </c>
      <c r="Z52" s="26">
        <v>289</v>
      </c>
      <c r="AA52" s="26">
        <v>251</v>
      </c>
      <c r="AB52" s="26">
        <v>232</v>
      </c>
      <c r="AC52" s="26">
        <v>173</v>
      </c>
      <c r="AD52" s="26">
        <v>248</v>
      </c>
      <c r="AE52" s="26">
        <v>341</v>
      </c>
      <c r="AF52" s="26">
        <v>176</v>
      </c>
      <c r="AG52" s="26">
        <v>358</v>
      </c>
      <c r="AH52" s="26">
        <v>446</v>
      </c>
      <c r="AI52" s="26">
        <v>465</v>
      </c>
      <c r="AJ52" s="26">
        <v>254</v>
      </c>
      <c r="AL52" s="26"/>
    </row>
    <row r="53" spans="1:38" x14ac:dyDescent="0.2">
      <c r="A53" s="26" t="s">
        <v>78</v>
      </c>
      <c r="B53" s="26">
        <v>208</v>
      </c>
      <c r="C53" s="26">
        <v>7536</v>
      </c>
      <c r="D53" s="26">
        <v>71</v>
      </c>
      <c r="E53" s="26">
        <v>286</v>
      </c>
      <c r="F53" s="26">
        <v>64</v>
      </c>
      <c r="G53" s="26">
        <v>271</v>
      </c>
      <c r="H53" s="26">
        <v>174</v>
      </c>
      <c r="I53" s="26">
        <v>380</v>
      </c>
      <c r="J53" s="26">
        <v>20</v>
      </c>
      <c r="K53" s="26">
        <v>196</v>
      </c>
      <c r="L53" s="26">
        <v>331</v>
      </c>
      <c r="M53" s="26">
        <v>367</v>
      </c>
      <c r="N53" s="26">
        <v>209</v>
      </c>
      <c r="O53" s="26">
        <v>351</v>
      </c>
      <c r="P53" s="26">
        <v>275</v>
      </c>
      <c r="Q53" s="26">
        <v>241</v>
      </c>
      <c r="R53" s="26">
        <v>251</v>
      </c>
      <c r="S53" s="26">
        <v>31</v>
      </c>
      <c r="T53" s="26">
        <v>240</v>
      </c>
      <c r="U53" s="26">
        <v>238</v>
      </c>
      <c r="V53" s="26">
        <v>295</v>
      </c>
      <c r="W53" s="26">
        <v>310</v>
      </c>
      <c r="X53" s="26">
        <v>125</v>
      </c>
      <c r="Y53" s="26">
        <v>244</v>
      </c>
      <c r="Z53" s="26">
        <v>188</v>
      </c>
      <c r="AA53" s="26">
        <v>179</v>
      </c>
      <c r="AB53" s="26">
        <v>164</v>
      </c>
      <c r="AC53" s="26">
        <v>123</v>
      </c>
      <c r="AD53" s="26">
        <v>250</v>
      </c>
      <c r="AE53" s="26">
        <v>293</v>
      </c>
      <c r="AF53" s="26">
        <v>99</v>
      </c>
      <c r="AG53" s="26">
        <v>329</v>
      </c>
      <c r="AH53" s="26">
        <v>135</v>
      </c>
      <c r="AI53" s="26">
        <v>394</v>
      </c>
      <c r="AJ53" s="26">
        <v>409</v>
      </c>
      <c r="AL53" s="26"/>
    </row>
    <row r="54" spans="1:38" x14ac:dyDescent="0.2">
      <c r="A54" s="26" t="s">
        <v>79</v>
      </c>
      <c r="B54" s="26">
        <v>212</v>
      </c>
      <c r="C54" s="26">
        <v>3689</v>
      </c>
      <c r="D54" s="26">
        <v>133</v>
      </c>
      <c r="E54" s="26">
        <v>31</v>
      </c>
      <c r="F54" s="26">
        <v>23</v>
      </c>
      <c r="G54" s="26">
        <v>398</v>
      </c>
      <c r="H54" s="26">
        <v>21</v>
      </c>
      <c r="I54" s="26">
        <v>37</v>
      </c>
      <c r="J54" s="26">
        <v>0</v>
      </c>
      <c r="K54" s="26">
        <v>104</v>
      </c>
      <c r="L54" s="26">
        <v>256</v>
      </c>
      <c r="M54" s="26">
        <v>79</v>
      </c>
      <c r="N54" s="26">
        <v>80</v>
      </c>
      <c r="O54" s="26">
        <v>285</v>
      </c>
      <c r="P54" s="26">
        <v>72</v>
      </c>
      <c r="Q54" s="26">
        <v>63</v>
      </c>
      <c r="R54" s="26">
        <v>95</v>
      </c>
      <c r="S54" s="26">
        <v>84</v>
      </c>
      <c r="T54" s="26">
        <v>102</v>
      </c>
      <c r="U54" s="26">
        <v>51</v>
      </c>
      <c r="V54" s="26">
        <v>37</v>
      </c>
      <c r="W54" s="26">
        <v>65</v>
      </c>
      <c r="X54" s="26">
        <v>1</v>
      </c>
      <c r="Y54" s="26">
        <v>131</v>
      </c>
      <c r="Z54" s="26">
        <v>116</v>
      </c>
      <c r="AA54" s="26">
        <v>36</v>
      </c>
      <c r="AB54" s="26">
        <v>441</v>
      </c>
      <c r="AC54" s="26">
        <v>139</v>
      </c>
      <c r="AD54" s="26">
        <v>10</v>
      </c>
      <c r="AE54" s="26">
        <v>133</v>
      </c>
      <c r="AF54" s="26">
        <v>17</v>
      </c>
      <c r="AG54" s="26">
        <v>118</v>
      </c>
      <c r="AH54" s="26">
        <v>279</v>
      </c>
      <c r="AI54" s="26">
        <v>52</v>
      </c>
      <c r="AJ54" s="26">
        <v>203</v>
      </c>
      <c r="AL54" s="26"/>
    </row>
    <row r="55" spans="1:38" x14ac:dyDescent="0.2">
      <c r="A55" s="26" t="s">
        <v>80</v>
      </c>
      <c r="B55" s="26">
        <v>214</v>
      </c>
      <c r="C55" s="26">
        <v>5954</v>
      </c>
      <c r="D55" s="26">
        <v>50</v>
      </c>
      <c r="E55" s="26">
        <v>55</v>
      </c>
      <c r="F55" s="26">
        <v>13</v>
      </c>
      <c r="G55" s="26">
        <v>54</v>
      </c>
      <c r="H55" s="26">
        <v>69</v>
      </c>
      <c r="I55" s="26">
        <v>29</v>
      </c>
      <c r="J55" s="26">
        <v>2</v>
      </c>
      <c r="K55" s="26">
        <v>344</v>
      </c>
      <c r="L55" s="26">
        <v>49</v>
      </c>
      <c r="M55" s="26">
        <v>158</v>
      </c>
      <c r="N55" s="26">
        <v>108</v>
      </c>
      <c r="O55" s="26">
        <v>128</v>
      </c>
      <c r="P55" s="26">
        <v>45</v>
      </c>
      <c r="Q55" s="26">
        <v>894</v>
      </c>
      <c r="R55" s="26">
        <v>17</v>
      </c>
      <c r="S55" s="26">
        <v>20</v>
      </c>
      <c r="T55" s="26">
        <v>22</v>
      </c>
      <c r="U55" s="26">
        <v>37</v>
      </c>
      <c r="V55" s="26">
        <v>86</v>
      </c>
      <c r="W55" s="26">
        <v>65</v>
      </c>
      <c r="X55" s="26">
        <v>14</v>
      </c>
      <c r="Y55" s="26">
        <v>1011</v>
      </c>
      <c r="Z55" s="26">
        <v>654</v>
      </c>
      <c r="AA55" s="26">
        <v>101</v>
      </c>
      <c r="AB55" s="26">
        <v>184</v>
      </c>
      <c r="AC55" s="26">
        <v>30</v>
      </c>
      <c r="AD55" s="26">
        <v>19</v>
      </c>
      <c r="AE55" s="26">
        <v>1298</v>
      </c>
      <c r="AF55" s="26">
        <v>7</v>
      </c>
      <c r="AG55" s="26">
        <v>113</v>
      </c>
      <c r="AH55" s="26">
        <v>53</v>
      </c>
      <c r="AI55" s="26">
        <v>183</v>
      </c>
      <c r="AJ55" s="26">
        <v>39</v>
      </c>
      <c r="AL55" s="26"/>
    </row>
    <row r="56" spans="1:38" x14ac:dyDescent="0.2">
      <c r="A56" s="26" t="s">
        <v>81</v>
      </c>
      <c r="B56" s="26">
        <v>218</v>
      </c>
      <c r="C56" s="26">
        <v>15755</v>
      </c>
      <c r="D56" s="26">
        <v>103</v>
      </c>
      <c r="E56" s="26">
        <v>245</v>
      </c>
      <c r="F56" s="26">
        <v>88</v>
      </c>
      <c r="G56" s="26">
        <v>260</v>
      </c>
      <c r="H56" s="26">
        <v>197</v>
      </c>
      <c r="I56" s="26">
        <v>193</v>
      </c>
      <c r="J56" s="26">
        <v>21</v>
      </c>
      <c r="K56" s="26">
        <v>589</v>
      </c>
      <c r="L56" s="26">
        <v>309</v>
      </c>
      <c r="M56" s="26">
        <v>401</v>
      </c>
      <c r="N56" s="26">
        <v>432</v>
      </c>
      <c r="O56" s="26">
        <v>576</v>
      </c>
      <c r="P56" s="26">
        <v>324</v>
      </c>
      <c r="Q56" s="26">
        <v>1165</v>
      </c>
      <c r="R56" s="26">
        <v>61</v>
      </c>
      <c r="S56" s="26">
        <v>64</v>
      </c>
      <c r="T56" s="26">
        <v>88</v>
      </c>
      <c r="U56" s="26">
        <v>138</v>
      </c>
      <c r="V56" s="26">
        <v>572</v>
      </c>
      <c r="W56" s="26">
        <v>181</v>
      </c>
      <c r="X56" s="26">
        <v>125</v>
      </c>
      <c r="Y56" s="26">
        <v>2914</v>
      </c>
      <c r="Z56" s="26">
        <v>1266</v>
      </c>
      <c r="AA56" s="26">
        <v>318</v>
      </c>
      <c r="AB56" s="26">
        <v>872</v>
      </c>
      <c r="AC56" s="26">
        <v>141</v>
      </c>
      <c r="AD56" s="26">
        <v>83</v>
      </c>
      <c r="AE56" s="26">
        <v>2441</v>
      </c>
      <c r="AF56" s="26">
        <v>95</v>
      </c>
      <c r="AG56" s="26">
        <v>332</v>
      </c>
      <c r="AH56" s="26">
        <v>297</v>
      </c>
      <c r="AI56" s="26">
        <v>662</v>
      </c>
      <c r="AJ56" s="26">
        <v>203</v>
      </c>
      <c r="AL56" s="26"/>
    </row>
    <row r="57" spans="1:38" x14ac:dyDescent="0.2">
      <c r="A57" s="26" t="s">
        <v>197</v>
      </c>
      <c r="B57" s="26">
        <v>818</v>
      </c>
      <c r="C57" s="26">
        <v>13995</v>
      </c>
      <c r="D57" s="26">
        <v>132</v>
      </c>
      <c r="E57" s="26">
        <v>780</v>
      </c>
      <c r="F57" s="26">
        <v>159</v>
      </c>
      <c r="G57" s="26">
        <v>1062</v>
      </c>
      <c r="H57" s="26">
        <v>394</v>
      </c>
      <c r="I57" s="26">
        <v>505</v>
      </c>
      <c r="J57" s="26">
        <v>29</v>
      </c>
      <c r="K57" s="26">
        <v>364</v>
      </c>
      <c r="L57" s="26">
        <v>1317</v>
      </c>
      <c r="M57" s="26">
        <v>315</v>
      </c>
      <c r="N57" s="26">
        <v>244</v>
      </c>
      <c r="O57" s="26">
        <v>171</v>
      </c>
      <c r="P57" s="26">
        <v>602</v>
      </c>
      <c r="Q57" s="26">
        <v>231</v>
      </c>
      <c r="R57" s="26">
        <v>369</v>
      </c>
      <c r="S57" s="26">
        <v>167</v>
      </c>
      <c r="T57" s="26">
        <v>487</v>
      </c>
      <c r="U57" s="26">
        <v>783</v>
      </c>
      <c r="V57" s="26">
        <v>294</v>
      </c>
      <c r="W57" s="26">
        <v>699</v>
      </c>
      <c r="X57" s="26">
        <v>356</v>
      </c>
      <c r="Y57" s="26">
        <v>275</v>
      </c>
      <c r="Z57" s="26">
        <v>226</v>
      </c>
      <c r="AA57" s="26">
        <v>302</v>
      </c>
      <c r="AB57" s="26">
        <v>325</v>
      </c>
      <c r="AC57" s="26">
        <v>215</v>
      </c>
      <c r="AD57" s="26">
        <v>380</v>
      </c>
      <c r="AE57" s="26">
        <v>282</v>
      </c>
      <c r="AF57" s="26">
        <v>250</v>
      </c>
      <c r="AG57" s="26">
        <v>308</v>
      </c>
      <c r="AH57" s="26">
        <v>139</v>
      </c>
      <c r="AI57" s="26">
        <v>570</v>
      </c>
      <c r="AJ57" s="26">
        <v>1265</v>
      </c>
      <c r="AL57" s="26"/>
    </row>
    <row r="58" spans="1:38" x14ac:dyDescent="0.2">
      <c r="A58" s="26" t="s">
        <v>82</v>
      </c>
      <c r="B58" s="26">
        <v>222</v>
      </c>
      <c r="C58" s="26">
        <v>737</v>
      </c>
      <c r="D58" s="26">
        <v>10</v>
      </c>
      <c r="E58" s="26">
        <v>44</v>
      </c>
      <c r="F58" s="26">
        <v>2</v>
      </c>
      <c r="G58" s="26">
        <v>19</v>
      </c>
      <c r="H58" s="26">
        <v>14</v>
      </c>
      <c r="I58" s="26">
        <v>49</v>
      </c>
      <c r="J58" s="26">
        <v>0</v>
      </c>
      <c r="K58" s="26">
        <v>16</v>
      </c>
      <c r="L58" s="26">
        <v>21</v>
      </c>
      <c r="M58" s="26">
        <v>14</v>
      </c>
      <c r="N58" s="26">
        <v>4</v>
      </c>
      <c r="O58" s="26">
        <v>20</v>
      </c>
      <c r="P58" s="26">
        <v>36</v>
      </c>
      <c r="Q58" s="26">
        <v>22</v>
      </c>
      <c r="R58" s="26">
        <v>3</v>
      </c>
      <c r="S58" s="26">
        <v>7</v>
      </c>
      <c r="T58" s="26">
        <v>21</v>
      </c>
      <c r="U58" s="26">
        <v>30</v>
      </c>
      <c r="V58" s="26">
        <v>11</v>
      </c>
      <c r="W58" s="26">
        <v>20</v>
      </c>
      <c r="X58" s="26">
        <v>9</v>
      </c>
      <c r="Y58" s="26">
        <v>30</v>
      </c>
      <c r="Z58" s="26">
        <v>17</v>
      </c>
      <c r="AA58" s="26">
        <v>12</v>
      </c>
      <c r="AB58" s="26">
        <v>16</v>
      </c>
      <c r="AC58" s="26">
        <v>14</v>
      </c>
      <c r="AD58" s="26">
        <v>16</v>
      </c>
      <c r="AE58" s="26">
        <v>134</v>
      </c>
      <c r="AF58" s="26">
        <v>4</v>
      </c>
      <c r="AG58" s="26">
        <v>48</v>
      </c>
      <c r="AH58" s="26">
        <v>12</v>
      </c>
      <c r="AI58" s="26">
        <v>39</v>
      </c>
      <c r="AJ58" s="26">
        <v>23</v>
      </c>
      <c r="AL58" s="26"/>
    </row>
    <row r="59" spans="1:38" x14ac:dyDescent="0.2">
      <c r="A59" s="26" t="s">
        <v>83</v>
      </c>
      <c r="B59" s="26">
        <v>226</v>
      </c>
      <c r="C59" s="26">
        <v>655</v>
      </c>
      <c r="D59" s="26">
        <v>20</v>
      </c>
      <c r="E59" s="26">
        <v>16</v>
      </c>
      <c r="F59" s="26">
        <v>9</v>
      </c>
      <c r="G59" s="26">
        <v>22</v>
      </c>
      <c r="H59" s="26">
        <v>7</v>
      </c>
      <c r="I59" s="26">
        <v>1</v>
      </c>
      <c r="J59" s="26">
        <v>1</v>
      </c>
      <c r="K59" s="26">
        <v>81</v>
      </c>
      <c r="L59" s="26">
        <v>10</v>
      </c>
      <c r="M59" s="26">
        <v>23</v>
      </c>
      <c r="N59" s="26">
        <v>74</v>
      </c>
      <c r="O59" s="26">
        <v>67</v>
      </c>
      <c r="P59" s="26">
        <v>8</v>
      </c>
      <c r="Q59" s="26">
        <v>35</v>
      </c>
      <c r="R59" s="26">
        <v>3</v>
      </c>
      <c r="S59" s="26">
        <v>6</v>
      </c>
      <c r="T59" s="26">
        <v>10</v>
      </c>
      <c r="U59" s="26">
        <v>9</v>
      </c>
      <c r="V59" s="26">
        <v>12</v>
      </c>
      <c r="W59" s="26">
        <v>6</v>
      </c>
      <c r="X59" s="26">
        <v>5</v>
      </c>
      <c r="Y59" s="26">
        <v>33</v>
      </c>
      <c r="Z59" s="26">
        <v>48</v>
      </c>
      <c r="AA59" s="26">
        <v>10</v>
      </c>
      <c r="AB59" s="26">
        <v>29</v>
      </c>
      <c r="AC59" s="26">
        <v>12</v>
      </c>
      <c r="AD59" s="26">
        <v>1</v>
      </c>
      <c r="AE59" s="26">
        <v>32</v>
      </c>
      <c r="AF59" s="26">
        <v>10</v>
      </c>
      <c r="AG59" s="26">
        <v>15</v>
      </c>
      <c r="AH59" s="26">
        <v>23</v>
      </c>
      <c r="AI59" s="26">
        <v>9</v>
      </c>
      <c r="AJ59" s="26">
        <v>8</v>
      </c>
      <c r="AL59" s="26"/>
    </row>
    <row r="60" spans="1:38" x14ac:dyDescent="0.2">
      <c r="A60" s="26" t="s">
        <v>85</v>
      </c>
      <c r="B60" s="26">
        <v>232</v>
      </c>
      <c r="C60" s="26">
        <v>15563</v>
      </c>
      <c r="D60" s="26">
        <v>116</v>
      </c>
      <c r="E60" s="26">
        <v>347</v>
      </c>
      <c r="F60" s="26">
        <v>65</v>
      </c>
      <c r="G60" s="26">
        <v>954</v>
      </c>
      <c r="H60" s="26">
        <v>101</v>
      </c>
      <c r="I60" s="26">
        <v>700</v>
      </c>
      <c r="J60" s="26">
        <v>6</v>
      </c>
      <c r="K60" s="26">
        <v>544</v>
      </c>
      <c r="L60" s="26">
        <v>744</v>
      </c>
      <c r="M60" s="26">
        <v>710</v>
      </c>
      <c r="N60" s="26">
        <v>389</v>
      </c>
      <c r="O60" s="26">
        <v>642</v>
      </c>
      <c r="P60" s="26">
        <v>797</v>
      </c>
      <c r="Q60" s="26">
        <v>815</v>
      </c>
      <c r="R60" s="26">
        <v>112</v>
      </c>
      <c r="S60" s="26">
        <v>55</v>
      </c>
      <c r="T60" s="26">
        <v>482</v>
      </c>
      <c r="U60" s="26">
        <v>281</v>
      </c>
      <c r="V60" s="26">
        <v>1164</v>
      </c>
      <c r="W60" s="26">
        <v>622</v>
      </c>
      <c r="X60" s="26">
        <v>52</v>
      </c>
      <c r="Y60" s="26">
        <v>1841</v>
      </c>
      <c r="Z60" s="26">
        <v>260</v>
      </c>
      <c r="AA60" s="26">
        <v>175</v>
      </c>
      <c r="AB60" s="26">
        <v>389</v>
      </c>
      <c r="AC60" s="26">
        <v>185</v>
      </c>
      <c r="AD60" s="26">
        <v>60</v>
      </c>
      <c r="AE60" s="26">
        <v>902</v>
      </c>
      <c r="AF60" s="26">
        <v>50</v>
      </c>
      <c r="AG60" s="26">
        <v>377</v>
      </c>
      <c r="AH60" s="26">
        <v>316</v>
      </c>
      <c r="AI60" s="26">
        <v>472</v>
      </c>
      <c r="AJ60" s="26">
        <v>834</v>
      </c>
      <c r="AL60" s="26"/>
    </row>
    <row r="61" spans="1:38" x14ac:dyDescent="0.2">
      <c r="A61" s="26" t="s">
        <v>86</v>
      </c>
      <c r="B61" s="26">
        <v>233</v>
      </c>
      <c r="C61" s="26">
        <v>3392</v>
      </c>
      <c r="D61" s="26">
        <v>66</v>
      </c>
      <c r="E61" s="26">
        <v>157</v>
      </c>
      <c r="F61" s="26">
        <v>32</v>
      </c>
      <c r="G61" s="26">
        <v>85</v>
      </c>
      <c r="H61" s="26">
        <v>72</v>
      </c>
      <c r="I61" s="26">
        <v>95</v>
      </c>
      <c r="J61" s="26">
        <v>4</v>
      </c>
      <c r="K61" s="26">
        <v>103</v>
      </c>
      <c r="L61" s="26">
        <v>130</v>
      </c>
      <c r="M61" s="26">
        <v>58</v>
      </c>
      <c r="N61" s="26">
        <v>154</v>
      </c>
      <c r="O61" s="26">
        <v>112</v>
      </c>
      <c r="P61" s="26">
        <v>142</v>
      </c>
      <c r="Q61" s="26">
        <v>76</v>
      </c>
      <c r="R61" s="26">
        <v>38</v>
      </c>
      <c r="S61" s="26">
        <v>59</v>
      </c>
      <c r="T61" s="26">
        <v>86</v>
      </c>
      <c r="U61" s="26">
        <v>117</v>
      </c>
      <c r="V61" s="26">
        <v>83</v>
      </c>
      <c r="W61" s="26">
        <v>101</v>
      </c>
      <c r="X61" s="26">
        <v>50</v>
      </c>
      <c r="Y61" s="26">
        <v>176</v>
      </c>
      <c r="Z61" s="26">
        <v>159</v>
      </c>
      <c r="AA61" s="26">
        <v>72</v>
      </c>
      <c r="AB61" s="26">
        <v>161</v>
      </c>
      <c r="AC61" s="26">
        <v>74</v>
      </c>
      <c r="AD61" s="26">
        <v>71</v>
      </c>
      <c r="AE61" s="26">
        <v>158</v>
      </c>
      <c r="AF61" s="26">
        <v>63</v>
      </c>
      <c r="AG61" s="26">
        <v>177</v>
      </c>
      <c r="AH61" s="26">
        <v>116</v>
      </c>
      <c r="AI61" s="26">
        <v>207</v>
      </c>
      <c r="AJ61" s="26">
        <v>134</v>
      </c>
      <c r="AL61" s="26"/>
    </row>
    <row r="62" spans="1:38" x14ac:dyDescent="0.2">
      <c r="A62" s="26" t="s">
        <v>241</v>
      </c>
      <c r="B62" s="26">
        <v>748</v>
      </c>
      <c r="C62" s="26">
        <v>285</v>
      </c>
      <c r="D62" s="26">
        <v>3</v>
      </c>
      <c r="E62" s="26">
        <v>33</v>
      </c>
      <c r="F62" s="26">
        <v>7</v>
      </c>
      <c r="G62" s="26">
        <v>3</v>
      </c>
      <c r="H62" s="26">
        <v>14</v>
      </c>
      <c r="I62" s="26">
        <v>6</v>
      </c>
      <c r="J62" s="26">
        <v>0</v>
      </c>
      <c r="K62" s="26">
        <v>11</v>
      </c>
      <c r="L62" s="26">
        <v>6</v>
      </c>
      <c r="M62" s="26">
        <v>4</v>
      </c>
      <c r="N62" s="26">
        <v>19</v>
      </c>
      <c r="O62" s="26">
        <v>10</v>
      </c>
      <c r="P62" s="26">
        <v>6</v>
      </c>
      <c r="Q62" s="26">
        <v>10</v>
      </c>
      <c r="R62" s="26">
        <v>3</v>
      </c>
      <c r="S62" s="26">
        <v>3</v>
      </c>
      <c r="T62" s="26">
        <v>4</v>
      </c>
      <c r="U62" s="26">
        <v>2</v>
      </c>
      <c r="V62" s="26">
        <v>6</v>
      </c>
      <c r="W62" s="26">
        <v>6</v>
      </c>
      <c r="X62" s="26">
        <v>7</v>
      </c>
      <c r="Y62" s="26">
        <v>16</v>
      </c>
      <c r="Z62" s="26">
        <v>11</v>
      </c>
      <c r="AA62" s="26">
        <v>13</v>
      </c>
      <c r="AB62" s="26">
        <v>5</v>
      </c>
      <c r="AC62" s="26">
        <v>7</v>
      </c>
      <c r="AD62" s="26">
        <v>10</v>
      </c>
      <c r="AE62" s="26">
        <v>8</v>
      </c>
      <c r="AF62" s="26">
        <v>5</v>
      </c>
      <c r="AG62" s="26">
        <v>7</v>
      </c>
      <c r="AH62" s="26">
        <v>7</v>
      </c>
      <c r="AI62" s="26">
        <v>20</v>
      </c>
      <c r="AJ62" s="26">
        <v>13</v>
      </c>
      <c r="AL62" s="26"/>
    </row>
    <row r="63" spans="1:38" x14ac:dyDescent="0.2">
      <c r="A63" s="26" t="s">
        <v>84</v>
      </c>
      <c r="B63" s="26">
        <v>231</v>
      </c>
      <c r="C63" s="26">
        <v>12926</v>
      </c>
      <c r="D63" s="26">
        <v>151</v>
      </c>
      <c r="E63" s="26">
        <v>259</v>
      </c>
      <c r="F63" s="26">
        <v>53</v>
      </c>
      <c r="G63" s="26">
        <v>568</v>
      </c>
      <c r="H63" s="26">
        <v>106</v>
      </c>
      <c r="I63" s="26">
        <v>693</v>
      </c>
      <c r="J63" s="26">
        <v>7</v>
      </c>
      <c r="K63" s="26">
        <v>358</v>
      </c>
      <c r="L63" s="26">
        <v>582</v>
      </c>
      <c r="M63" s="26">
        <v>419</v>
      </c>
      <c r="N63" s="26">
        <v>225</v>
      </c>
      <c r="O63" s="26">
        <v>583</v>
      </c>
      <c r="P63" s="26">
        <v>1005</v>
      </c>
      <c r="Q63" s="26">
        <v>757</v>
      </c>
      <c r="R63" s="26">
        <v>127</v>
      </c>
      <c r="S63" s="26">
        <v>55</v>
      </c>
      <c r="T63" s="26">
        <v>584</v>
      </c>
      <c r="U63" s="26">
        <v>316</v>
      </c>
      <c r="V63" s="26">
        <v>876</v>
      </c>
      <c r="W63" s="26">
        <v>569</v>
      </c>
      <c r="X63" s="26">
        <v>53</v>
      </c>
      <c r="Y63" s="26">
        <v>1146</v>
      </c>
      <c r="Z63" s="26">
        <v>233</v>
      </c>
      <c r="AA63" s="26">
        <v>95</v>
      </c>
      <c r="AB63" s="26">
        <v>484</v>
      </c>
      <c r="AC63" s="26">
        <v>97</v>
      </c>
      <c r="AD63" s="26">
        <v>80</v>
      </c>
      <c r="AE63" s="26">
        <v>801</v>
      </c>
      <c r="AF63" s="26">
        <v>61</v>
      </c>
      <c r="AG63" s="26">
        <v>383</v>
      </c>
      <c r="AH63" s="26">
        <v>257</v>
      </c>
      <c r="AI63" s="26">
        <v>399</v>
      </c>
      <c r="AJ63" s="26">
        <v>549</v>
      </c>
      <c r="AL63" s="26"/>
    </row>
    <row r="64" spans="1:38" x14ac:dyDescent="0.2">
      <c r="A64" s="26" t="s">
        <v>87</v>
      </c>
      <c r="B64" s="26">
        <v>242</v>
      </c>
      <c r="C64" s="26">
        <v>1080</v>
      </c>
      <c r="D64" s="26">
        <v>14</v>
      </c>
      <c r="E64" s="26">
        <v>31</v>
      </c>
      <c r="F64" s="26">
        <v>7</v>
      </c>
      <c r="G64" s="26">
        <v>122</v>
      </c>
      <c r="H64" s="26">
        <v>13</v>
      </c>
      <c r="I64" s="26">
        <v>15</v>
      </c>
      <c r="J64" s="26">
        <v>0</v>
      </c>
      <c r="K64" s="26">
        <v>20</v>
      </c>
      <c r="L64" s="26">
        <v>67</v>
      </c>
      <c r="M64" s="26">
        <v>24</v>
      </c>
      <c r="N64" s="26">
        <v>34</v>
      </c>
      <c r="O64" s="26">
        <v>18</v>
      </c>
      <c r="P64" s="26">
        <v>20</v>
      </c>
      <c r="Q64" s="26">
        <v>19</v>
      </c>
      <c r="R64" s="26">
        <v>114</v>
      </c>
      <c r="S64" s="26">
        <v>8</v>
      </c>
      <c r="T64" s="26">
        <v>113</v>
      </c>
      <c r="U64" s="26">
        <v>111</v>
      </c>
      <c r="V64" s="26">
        <v>19</v>
      </c>
      <c r="W64" s="26">
        <v>16</v>
      </c>
      <c r="X64" s="26">
        <v>11</v>
      </c>
      <c r="Y64" s="26">
        <v>21</v>
      </c>
      <c r="Z64" s="26">
        <v>29</v>
      </c>
      <c r="AA64" s="26">
        <v>35</v>
      </c>
      <c r="AB64" s="26">
        <v>17</v>
      </c>
      <c r="AC64" s="26">
        <v>20</v>
      </c>
      <c r="AD64" s="26">
        <v>14</v>
      </c>
      <c r="AE64" s="26">
        <v>28</v>
      </c>
      <c r="AF64" s="26">
        <v>11</v>
      </c>
      <c r="AG64" s="26">
        <v>12</v>
      </c>
      <c r="AH64" s="26">
        <v>20</v>
      </c>
      <c r="AI64" s="26">
        <v>17</v>
      </c>
      <c r="AJ64" s="26">
        <v>62</v>
      </c>
      <c r="AL64" s="26"/>
    </row>
    <row r="65" spans="1:38" x14ac:dyDescent="0.2">
      <c r="A65" s="26" t="s">
        <v>88</v>
      </c>
      <c r="B65" s="26">
        <v>246</v>
      </c>
      <c r="C65" s="26">
        <v>5142</v>
      </c>
      <c r="D65" s="26">
        <v>44</v>
      </c>
      <c r="E65" s="26">
        <v>155</v>
      </c>
      <c r="F65" s="26">
        <v>53</v>
      </c>
      <c r="G65" s="26">
        <v>132</v>
      </c>
      <c r="H65" s="26">
        <v>121</v>
      </c>
      <c r="I65" s="26">
        <v>274</v>
      </c>
      <c r="J65" s="26">
        <v>18</v>
      </c>
      <c r="K65" s="26">
        <v>149</v>
      </c>
      <c r="L65" s="26">
        <v>177</v>
      </c>
      <c r="M65" s="26">
        <v>78</v>
      </c>
      <c r="N65" s="26">
        <v>164</v>
      </c>
      <c r="O65" s="26">
        <v>251</v>
      </c>
      <c r="P65" s="26">
        <v>169</v>
      </c>
      <c r="Q65" s="26">
        <v>187</v>
      </c>
      <c r="R65" s="26">
        <v>74</v>
      </c>
      <c r="S65" s="26">
        <v>27</v>
      </c>
      <c r="T65" s="26">
        <v>86</v>
      </c>
      <c r="U65" s="26">
        <v>167</v>
      </c>
      <c r="V65" s="26">
        <v>262</v>
      </c>
      <c r="W65" s="26">
        <v>231</v>
      </c>
      <c r="X65" s="26">
        <v>99</v>
      </c>
      <c r="Y65" s="26">
        <v>181</v>
      </c>
      <c r="Z65" s="26">
        <v>189</v>
      </c>
      <c r="AA65" s="26">
        <v>114</v>
      </c>
      <c r="AB65" s="26">
        <v>109</v>
      </c>
      <c r="AC65" s="26">
        <v>66</v>
      </c>
      <c r="AD65" s="26">
        <v>200</v>
      </c>
      <c r="AE65" s="26">
        <v>244</v>
      </c>
      <c r="AF65" s="26">
        <v>59</v>
      </c>
      <c r="AG65" s="26">
        <v>259</v>
      </c>
      <c r="AH65" s="26">
        <v>119</v>
      </c>
      <c r="AI65" s="26">
        <v>330</v>
      </c>
      <c r="AJ65" s="26">
        <v>359</v>
      </c>
      <c r="AL65" s="26"/>
    </row>
    <row r="66" spans="1:38" x14ac:dyDescent="0.2">
      <c r="A66" s="26" t="s">
        <v>89</v>
      </c>
      <c r="B66" s="26">
        <v>250</v>
      </c>
      <c r="C66" s="26">
        <v>77715</v>
      </c>
      <c r="D66" s="26">
        <v>471</v>
      </c>
      <c r="E66" s="26">
        <v>2109</v>
      </c>
      <c r="F66" s="26">
        <v>533</v>
      </c>
      <c r="G66" s="26">
        <v>2339</v>
      </c>
      <c r="H66" s="26">
        <v>1403</v>
      </c>
      <c r="I66" s="26">
        <v>5265</v>
      </c>
      <c r="J66" s="26">
        <v>207</v>
      </c>
      <c r="K66" s="26">
        <v>1682</v>
      </c>
      <c r="L66" s="26">
        <v>2780</v>
      </c>
      <c r="M66" s="26">
        <v>790</v>
      </c>
      <c r="N66" s="26">
        <v>1959</v>
      </c>
      <c r="O66" s="26">
        <v>3926</v>
      </c>
      <c r="P66" s="26">
        <v>5094</v>
      </c>
      <c r="Q66" s="26">
        <v>2157</v>
      </c>
      <c r="R66" s="26">
        <v>1043</v>
      </c>
      <c r="S66" s="26">
        <v>363</v>
      </c>
      <c r="T66" s="26">
        <v>842</v>
      </c>
      <c r="U66" s="26">
        <v>1391</v>
      </c>
      <c r="V66" s="26">
        <v>4346</v>
      </c>
      <c r="W66" s="26">
        <v>5272</v>
      </c>
      <c r="X66" s="26">
        <v>1027</v>
      </c>
      <c r="Y66" s="26">
        <v>3828</v>
      </c>
      <c r="Z66" s="26">
        <v>2489</v>
      </c>
      <c r="AA66" s="26">
        <v>1571</v>
      </c>
      <c r="AB66" s="26">
        <v>1679</v>
      </c>
      <c r="AC66" s="26">
        <v>1090</v>
      </c>
      <c r="AD66" s="26">
        <v>1440</v>
      </c>
      <c r="AE66" s="26">
        <v>3789</v>
      </c>
      <c r="AF66" s="26">
        <v>630</v>
      </c>
      <c r="AG66" s="26">
        <v>4562</v>
      </c>
      <c r="AH66" s="26">
        <v>1330</v>
      </c>
      <c r="AI66" s="26">
        <v>4629</v>
      </c>
      <c r="AJ66" s="26">
        <v>5675</v>
      </c>
      <c r="AL66" s="26"/>
    </row>
    <row r="67" spans="1:38" x14ac:dyDescent="0.2">
      <c r="A67" s="26" t="s">
        <v>90</v>
      </c>
      <c r="B67" s="26">
        <v>266</v>
      </c>
      <c r="C67" s="26">
        <v>220</v>
      </c>
      <c r="D67" s="26">
        <v>13</v>
      </c>
      <c r="E67" s="26">
        <v>6</v>
      </c>
      <c r="F67" s="26">
        <v>2</v>
      </c>
      <c r="G67" s="26">
        <v>8</v>
      </c>
      <c r="H67" s="26">
        <v>0</v>
      </c>
      <c r="I67" s="26">
        <v>10</v>
      </c>
      <c r="J67" s="26">
        <v>0</v>
      </c>
      <c r="K67" s="26">
        <v>10</v>
      </c>
      <c r="L67" s="26">
        <v>7</v>
      </c>
      <c r="M67" s="26">
        <v>4</v>
      </c>
      <c r="N67" s="26">
        <v>27</v>
      </c>
      <c r="O67" s="26">
        <v>7</v>
      </c>
      <c r="P67" s="26">
        <v>6</v>
      </c>
      <c r="Q67" s="26">
        <v>9</v>
      </c>
      <c r="R67" s="26">
        <v>2</v>
      </c>
      <c r="S67" s="26">
        <v>2</v>
      </c>
      <c r="T67" s="26">
        <v>1</v>
      </c>
      <c r="U67" s="26">
        <v>3</v>
      </c>
      <c r="V67" s="26">
        <v>4</v>
      </c>
      <c r="W67" s="26">
        <v>7</v>
      </c>
      <c r="X67" s="26">
        <v>0</v>
      </c>
      <c r="Y67" s="26">
        <v>12</v>
      </c>
      <c r="Z67" s="26">
        <v>11</v>
      </c>
      <c r="AA67" s="26">
        <v>5</v>
      </c>
      <c r="AB67" s="26">
        <v>11</v>
      </c>
      <c r="AC67" s="26">
        <v>8</v>
      </c>
      <c r="AD67" s="26">
        <v>1</v>
      </c>
      <c r="AE67" s="26">
        <v>9</v>
      </c>
      <c r="AF67" s="26">
        <v>4</v>
      </c>
      <c r="AG67" s="26">
        <v>10</v>
      </c>
      <c r="AH67" s="26">
        <v>7</v>
      </c>
      <c r="AI67" s="26">
        <v>5</v>
      </c>
      <c r="AJ67" s="26">
        <v>9</v>
      </c>
      <c r="AL67" s="26"/>
    </row>
    <row r="68" spans="1:38" x14ac:dyDescent="0.2">
      <c r="A68" s="26" t="s">
        <v>242</v>
      </c>
      <c r="B68" s="26">
        <v>270</v>
      </c>
      <c r="C68" s="26">
        <v>4024</v>
      </c>
      <c r="D68" s="26">
        <v>192</v>
      </c>
      <c r="E68" s="26">
        <v>75</v>
      </c>
      <c r="F68" s="26">
        <v>63</v>
      </c>
      <c r="G68" s="26">
        <v>117</v>
      </c>
      <c r="H68" s="26">
        <v>33</v>
      </c>
      <c r="I68" s="26">
        <v>39</v>
      </c>
      <c r="J68" s="26">
        <v>0</v>
      </c>
      <c r="K68" s="26">
        <v>143</v>
      </c>
      <c r="L68" s="26">
        <v>50</v>
      </c>
      <c r="M68" s="26">
        <v>119</v>
      </c>
      <c r="N68" s="26">
        <v>270</v>
      </c>
      <c r="O68" s="26">
        <v>337</v>
      </c>
      <c r="P68" s="26">
        <v>42</v>
      </c>
      <c r="Q68" s="26">
        <v>199</v>
      </c>
      <c r="R68" s="26">
        <v>31</v>
      </c>
      <c r="S68" s="26">
        <v>43</v>
      </c>
      <c r="T68" s="26">
        <v>61</v>
      </c>
      <c r="U68" s="26">
        <v>45</v>
      </c>
      <c r="V68" s="26">
        <v>50</v>
      </c>
      <c r="W68" s="26">
        <v>24</v>
      </c>
      <c r="X68" s="26">
        <v>20</v>
      </c>
      <c r="Y68" s="26">
        <v>106</v>
      </c>
      <c r="Z68" s="26">
        <v>357</v>
      </c>
      <c r="AA68" s="26">
        <v>64</v>
      </c>
      <c r="AB68" s="26">
        <v>640</v>
      </c>
      <c r="AC68" s="26">
        <v>112</v>
      </c>
      <c r="AD68" s="26">
        <v>12</v>
      </c>
      <c r="AE68" s="26">
        <v>253</v>
      </c>
      <c r="AF68" s="26">
        <v>30</v>
      </c>
      <c r="AG68" s="26">
        <v>134</v>
      </c>
      <c r="AH68" s="26">
        <v>228</v>
      </c>
      <c r="AI68" s="26">
        <v>88</v>
      </c>
      <c r="AJ68" s="26">
        <v>45</v>
      </c>
      <c r="AL68" s="26"/>
    </row>
    <row r="69" spans="1:38" x14ac:dyDescent="0.2">
      <c r="A69" s="26" t="s">
        <v>91</v>
      </c>
      <c r="B69" s="26">
        <v>268</v>
      </c>
      <c r="C69" s="26">
        <v>2802</v>
      </c>
      <c r="D69" s="26">
        <v>40</v>
      </c>
      <c r="E69" s="26">
        <v>162</v>
      </c>
      <c r="F69" s="26">
        <v>22</v>
      </c>
      <c r="G69" s="26">
        <v>63</v>
      </c>
      <c r="H69" s="26">
        <v>31</v>
      </c>
      <c r="I69" s="26">
        <v>74</v>
      </c>
      <c r="J69" s="26">
        <v>5</v>
      </c>
      <c r="K69" s="26">
        <v>51</v>
      </c>
      <c r="L69" s="26">
        <v>90</v>
      </c>
      <c r="M69" s="26">
        <v>78</v>
      </c>
      <c r="N69" s="26">
        <v>69</v>
      </c>
      <c r="O69" s="26">
        <v>67</v>
      </c>
      <c r="P69" s="26">
        <v>165</v>
      </c>
      <c r="Q69" s="26">
        <v>213</v>
      </c>
      <c r="R69" s="26">
        <v>22</v>
      </c>
      <c r="S69" s="26">
        <v>27</v>
      </c>
      <c r="T69" s="26">
        <v>34</v>
      </c>
      <c r="U69" s="26">
        <v>225</v>
      </c>
      <c r="V69" s="26">
        <v>87</v>
      </c>
      <c r="W69" s="26">
        <v>131</v>
      </c>
      <c r="X69" s="26">
        <v>35</v>
      </c>
      <c r="Y69" s="26">
        <v>42</v>
      </c>
      <c r="Z69" s="26">
        <v>111</v>
      </c>
      <c r="AA69" s="26">
        <v>43</v>
      </c>
      <c r="AB69" s="26">
        <v>129</v>
      </c>
      <c r="AC69" s="26">
        <v>41</v>
      </c>
      <c r="AD69" s="26">
        <v>47</v>
      </c>
      <c r="AE69" s="26">
        <v>97</v>
      </c>
      <c r="AF69" s="26">
        <v>14</v>
      </c>
      <c r="AG69" s="26">
        <v>74</v>
      </c>
      <c r="AH69" s="26">
        <v>324</v>
      </c>
      <c r="AI69" s="26">
        <v>65</v>
      </c>
      <c r="AJ69" s="26">
        <v>126</v>
      </c>
      <c r="AL69" s="26"/>
    </row>
    <row r="70" spans="1:38" x14ac:dyDescent="0.2">
      <c r="A70" s="26" t="s">
        <v>93</v>
      </c>
      <c r="B70" s="26">
        <v>276</v>
      </c>
      <c r="C70" s="26">
        <v>50364</v>
      </c>
      <c r="D70" s="26">
        <v>520</v>
      </c>
      <c r="E70" s="26">
        <v>1887</v>
      </c>
      <c r="F70" s="26">
        <v>629</v>
      </c>
      <c r="G70" s="26">
        <v>1211</v>
      </c>
      <c r="H70" s="26">
        <v>1285</v>
      </c>
      <c r="I70" s="26">
        <v>2408</v>
      </c>
      <c r="J70" s="26">
        <v>153</v>
      </c>
      <c r="K70" s="26">
        <v>1581</v>
      </c>
      <c r="L70" s="26">
        <v>1630</v>
      </c>
      <c r="M70" s="26">
        <v>862</v>
      </c>
      <c r="N70" s="26">
        <v>1520</v>
      </c>
      <c r="O70" s="26">
        <v>2230</v>
      </c>
      <c r="P70" s="26">
        <v>1675</v>
      </c>
      <c r="Q70" s="26">
        <v>1535</v>
      </c>
      <c r="R70" s="26">
        <v>1165</v>
      </c>
      <c r="S70" s="26">
        <v>495</v>
      </c>
      <c r="T70" s="26">
        <v>1183</v>
      </c>
      <c r="U70" s="26">
        <v>1061</v>
      </c>
      <c r="V70" s="26">
        <v>1958</v>
      </c>
      <c r="W70" s="26">
        <v>1952</v>
      </c>
      <c r="X70" s="26">
        <v>1544</v>
      </c>
      <c r="Y70" s="26">
        <v>2179</v>
      </c>
      <c r="Z70" s="26">
        <v>1785</v>
      </c>
      <c r="AA70" s="26">
        <v>1515</v>
      </c>
      <c r="AB70" s="26">
        <v>992</v>
      </c>
      <c r="AC70" s="26">
        <v>934</v>
      </c>
      <c r="AD70" s="26">
        <v>2106</v>
      </c>
      <c r="AE70" s="26">
        <v>2323</v>
      </c>
      <c r="AF70" s="26">
        <v>969</v>
      </c>
      <c r="AG70" s="26">
        <v>2401</v>
      </c>
      <c r="AH70" s="26">
        <v>1167</v>
      </c>
      <c r="AI70" s="26">
        <v>2976</v>
      </c>
      <c r="AJ70" s="26">
        <v>2530</v>
      </c>
      <c r="AL70" s="26"/>
    </row>
    <row r="71" spans="1:38" x14ac:dyDescent="0.2">
      <c r="A71" s="26" t="s">
        <v>94</v>
      </c>
      <c r="B71" s="26">
        <v>288</v>
      </c>
      <c r="C71" s="26">
        <v>65905</v>
      </c>
      <c r="D71" s="26">
        <v>3320</v>
      </c>
      <c r="E71" s="26">
        <v>2013</v>
      </c>
      <c r="F71" s="26">
        <v>1640</v>
      </c>
      <c r="G71" s="26">
        <v>2358</v>
      </c>
      <c r="H71" s="26">
        <v>1128</v>
      </c>
      <c r="I71" s="26">
        <v>576</v>
      </c>
      <c r="J71" s="26">
        <v>24</v>
      </c>
      <c r="K71" s="26">
        <v>7244</v>
      </c>
      <c r="L71" s="26">
        <v>1048</v>
      </c>
      <c r="M71" s="26">
        <v>4738</v>
      </c>
      <c r="N71" s="26">
        <v>2730</v>
      </c>
      <c r="O71" s="26">
        <v>3088</v>
      </c>
      <c r="P71" s="26">
        <v>702</v>
      </c>
      <c r="Q71" s="26">
        <v>3153</v>
      </c>
      <c r="R71" s="26">
        <v>915</v>
      </c>
      <c r="S71" s="26">
        <v>1246</v>
      </c>
      <c r="T71" s="26">
        <v>736</v>
      </c>
      <c r="U71" s="26">
        <v>1197</v>
      </c>
      <c r="V71" s="26">
        <v>850</v>
      </c>
      <c r="W71" s="26">
        <v>438</v>
      </c>
      <c r="X71" s="26">
        <v>241</v>
      </c>
      <c r="Y71" s="26">
        <v>4106</v>
      </c>
      <c r="Z71" s="26">
        <v>2838</v>
      </c>
      <c r="AA71" s="26">
        <v>3037</v>
      </c>
      <c r="AB71" s="26">
        <v>4085</v>
      </c>
      <c r="AC71" s="26">
        <v>1199</v>
      </c>
      <c r="AD71" s="26">
        <v>215</v>
      </c>
      <c r="AE71" s="26">
        <v>4321</v>
      </c>
      <c r="AF71" s="26">
        <v>1212</v>
      </c>
      <c r="AG71" s="26">
        <v>838</v>
      </c>
      <c r="AH71" s="26">
        <v>2474</v>
      </c>
      <c r="AI71" s="26">
        <v>1819</v>
      </c>
      <c r="AJ71" s="26">
        <v>376</v>
      </c>
      <c r="AL71" s="26"/>
    </row>
    <row r="72" spans="1:38" x14ac:dyDescent="0.2">
      <c r="A72" s="26" t="s">
        <v>95</v>
      </c>
      <c r="B72" s="26">
        <v>292</v>
      </c>
      <c r="C72" s="26">
        <v>1224</v>
      </c>
      <c r="D72" s="26">
        <v>6</v>
      </c>
      <c r="E72" s="26">
        <v>119</v>
      </c>
      <c r="F72" s="26">
        <v>27</v>
      </c>
      <c r="G72" s="26">
        <v>21</v>
      </c>
      <c r="H72" s="26">
        <v>47</v>
      </c>
      <c r="I72" s="26">
        <v>34</v>
      </c>
      <c r="J72" s="26">
        <v>0</v>
      </c>
      <c r="K72" s="26">
        <v>63</v>
      </c>
      <c r="L72" s="26">
        <v>36</v>
      </c>
      <c r="M72" s="26">
        <v>23</v>
      </c>
      <c r="N72" s="26">
        <v>36</v>
      </c>
      <c r="O72" s="26">
        <v>22</v>
      </c>
      <c r="P72" s="26">
        <v>62</v>
      </c>
      <c r="Q72" s="26">
        <v>25</v>
      </c>
      <c r="R72" s="26">
        <v>19</v>
      </c>
      <c r="S72" s="26">
        <v>20</v>
      </c>
      <c r="T72" s="26">
        <v>38</v>
      </c>
      <c r="U72" s="26">
        <v>45</v>
      </c>
      <c r="V72" s="26">
        <v>27</v>
      </c>
      <c r="W72" s="26">
        <v>25</v>
      </c>
      <c r="X72" s="26">
        <v>50</v>
      </c>
      <c r="Y72" s="26">
        <v>59</v>
      </c>
      <c r="Z72" s="26">
        <v>40</v>
      </c>
      <c r="AA72" s="26">
        <v>43</v>
      </c>
      <c r="AB72" s="26">
        <v>13</v>
      </c>
      <c r="AC72" s="26">
        <v>14</v>
      </c>
      <c r="AD72" s="26">
        <v>44</v>
      </c>
      <c r="AE72" s="26">
        <v>44</v>
      </c>
      <c r="AF72" s="26">
        <v>22</v>
      </c>
      <c r="AG72" s="26">
        <v>57</v>
      </c>
      <c r="AH72" s="26">
        <v>21</v>
      </c>
      <c r="AI72" s="26">
        <v>88</v>
      </c>
      <c r="AJ72" s="26">
        <v>34</v>
      </c>
      <c r="AL72" s="26"/>
    </row>
    <row r="73" spans="1:38" x14ac:dyDescent="0.2">
      <c r="A73" s="26" t="s">
        <v>96</v>
      </c>
      <c r="B73" s="26">
        <v>300</v>
      </c>
      <c r="C73" s="26">
        <v>34897</v>
      </c>
      <c r="D73" s="26">
        <v>222</v>
      </c>
      <c r="E73" s="26">
        <v>2118</v>
      </c>
      <c r="F73" s="26">
        <v>225</v>
      </c>
      <c r="G73" s="26">
        <v>1158</v>
      </c>
      <c r="H73" s="26">
        <v>596</v>
      </c>
      <c r="I73" s="26">
        <v>1712</v>
      </c>
      <c r="J73" s="26">
        <v>104</v>
      </c>
      <c r="K73" s="26">
        <v>701</v>
      </c>
      <c r="L73" s="26">
        <v>1521</v>
      </c>
      <c r="M73" s="26">
        <v>2438</v>
      </c>
      <c r="N73" s="26">
        <v>956</v>
      </c>
      <c r="O73" s="26">
        <v>1036</v>
      </c>
      <c r="P73" s="26">
        <v>1289</v>
      </c>
      <c r="Q73" s="26">
        <v>2087</v>
      </c>
      <c r="R73" s="26">
        <v>464</v>
      </c>
      <c r="S73" s="26">
        <v>216</v>
      </c>
      <c r="T73" s="26">
        <v>565</v>
      </c>
      <c r="U73" s="26">
        <v>705</v>
      </c>
      <c r="V73" s="26">
        <v>1782</v>
      </c>
      <c r="W73" s="26">
        <v>1325</v>
      </c>
      <c r="X73" s="26">
        <v>621</v>
      </c>
      <c r="Y73" s="26">
        <v>961</v>
      </c>
      <c r="Z73" s="26">
        <v>893</v>
      </c>
      <c r="AA73" s="26">
        <v>641</v>
      </c>
      <c r="AB73" s="26">
        <v>1010</v>
      </c>
      <c r="AC73" s="26">
        <v>410</v>
      </c>
      <c r="AD73" s="26">
        <v>683</v>
      </c>
      <c r="AE73" s="26">
        <v>1428</v>
      </c>
      <c r="AF73" s="26">
        <v>330</v>
      </c>
      <c r="AG73" s="26">
        <v>1945</v>
      </c>
      <c r="AH73" s="26">
        <v>661</v>
      </c>
      <c r="AI73" s="26">
        <v>1466</v>
      </c>
      <c r="AJ73" s="26">
        <v>2631</v>
      </c>
      <c r="AL73" s="26"/>
    </row>
    <row r="74" spans="1:38" x14ac:dyDescent="0.2">
      <c r="A74" s="26" t="s">
        <v>97</v>
      </c>
      <c r="B74" s="26">
        <v>308</v>
      </c>
      <c r="C74" s="26">
        <v>5785</v>
      </c>
      <c r="D74" s="26">
        <v>47</v>
      </c>
      <c r="E74" s="26">
        <v>64</v>
      </c>
      <c r="F74" s="26">
        <v>37</v>
      </c>
      <c r="G74" s="26">
        <v>412</v>
      </c>
      <c r="H74" s="26">
        <v>69</v>
      </c>
      <c r="I74" s="26">
        <v>88</v>
      </c>
      <c r="J74" s="26">
        <v>2</v>
      </c>
      <c r="K74" s="26">
        <v>276</v>
      </c>
      <c r="L74" s="26">
        <v>1106</v>
      </c>
      <c r="M74" s="26">
        <v>197</v>
      </c>
      <c r="N74" s="26">
        <v>82</v>
      </c>
      <c r="O74" s="26">
        <v>136</v>
      </c>
      <c r="P74" s="26">
        <v>544</v>
      </c>
      <c r="Q74" s="26">
        <v>199</v>
      </c>
      <c r="R74" s="26">
        <v>127</v>
      </c>
      <c r="S74" s="26">
        <v>56</v>
      </c>
      <c r="T74" s="26">
        <v>317</v>
      </c>
      <c r="U74" s="26">
        <v>176</v>
      </c>
      <c r="V74" s="26">
        <v>89</v>
      </c>
      <c r="W74" s="26">
        <v>102</v>
      </c>
      <c r="X74" s="26">
        <v>32</v>
      </c>
      <c r="Y74" s="26">
        <v>248</v>
      </c>
      <c r="Z74" s="26">
        <v>366</v>
      </c>
      <c r="AA74" s="26">
        <v>114</v>
      </c>
      <c r="AB74" s="26">
        <v>178</v>
      </c>
      <c r="AC74" s="26">
        <v>85</v>
      </c>
      <c r="AD74" s="26">
        <v>25</v>
      </c>
      <c r="AE74" s="26">
        <v>132</v>
      </c>
      <c r="AF74" s="26">
        <v>45</v>
      </c>
      <c r="AG74" s="26">
        <v>85</v>
      </c>
      <c r="AH74" s="26">
        <v>159</v>
      </c>
      <c r="AI74" s="26">
        <v>135</v>
      </c>
      <c r="AJ74" s="26">
        <v>54</v>
      </c>
      <c r="AL74" s="26"/>
    </row>
    <row r="75" spans="1:38" x14ac:dyDescent="0.2">
      <c r="A75" s="26" t="s">
        <v>98</v>
      </c>
      <c r="B75" s="26">
        <v>320</v>
      </c>
      <c r="C75" s="26">
        <v>492</v>
      </c>
      <c r="D75" s="26">
        <v>2</v>
      </c>
      <c r="E75" s="26">
        <v>20</v>
      </c>
      <c r="F75" s="26">
        <v>0</v>
      </c>
      <c r="G75" s="26">
        <v>15</v>
      </c>
      <c r="H75" s="26">
        <v>8</v>
      </c>
      <c r="I75" s="26">
        <v>25</v>
      </c>
      <c r="J75" s="26">
        <v>1</v>
      </c>
      <c r="K75" s="26">
        <v>9</v>
      </c>
      <c r="L75" s="26">
        <v>11</v>
      </c>
      <c r="M75" s="26">
        <v>10</v>
      </c>
      <c r="N75" s="26">
        <v>5</v>
      </c>
      <c r="O75" s="26">
        <v>25</v>
      </c>
      <c r="P75" s="26">
        <v>23</v>
      </c>
      <c r="Q75" s="26">
        <v>17</v>
      </c>
      <c r="R75" s="26">
        <v>4</v>
      </c>
      <c r="S75" s="26">
        <v>0</v>
      </c>
      <c r="T75" s="26">
        <v>3</v>
      </c>
      <c r="U75" s="26">
        <v>6</v>
      </c>
      <c r="V75" s="26">
        <v>16</v>
      </c>
      <c r="W75" s="26">
        <v>30</v>
      </c>
      <c r="X75" s="26">
        <v>8</v>
      </c>
      <c r="Y75" s="26">
        <v>28</v>
      </c>
      <c r="Z75" s="26">
        <v>22</v>
      </c>
      <c r="AA75" s="26">
        <v>11</v>
      </c>
      <c r="AB75" s="26">
        <v>12</v>
      </c>
      <c r="AC75" s="26">
        <v>6</v>
      </c>
      <c r="AD75" s="26">
        <v>25</v>
      </c>
      <c r="AE75" s="26">
        <v>28</v>
      </c>
      <c r="AF75" s="26">
        <v>1</v>
      </c>
      <c r="AG75" s="26">
        <v>16</v>
      </c>
      <c r="AH75" s="26">
        <v>13</v>
      </c>
      <c r="AI75" s="26">
        <v>34</v>
      </c>
      <c r="AJ75" s="26">
        <v>58</v>
      </c>
      <c r="AL75" s="26"/>
    </row>
    <row r="76" spans="1:38" x14ac:dyDescent="0.2">
      <c r="A76" s="26" t="s">
        <v>198</v>
      </c>
      <c r="B76" s="26">
        <v>831</v>
      </c>
      <c r="C76" s="26">
        <v>483</v>
      </c>
      <c r="D76" s="26">
        <v>1</v>
      </c>
      <c r="E76" s="26">
        <v>12</v>
      </c>
      <c r="F76" s="26">
        <v>6</v>
      </c>
      <c r="G76" s="26">
        <v>7</v>
      </c>
      <c r="H76" s="26">
        <v>18</v>
      </c>
      <c r="I76" s="26">
        <v>13</v>
      </c>
      <c r="J76" s="26">
        <v>0</v>
      </c>
      <c r="K76" s="26">
        <v>12</v>
      </c>
      <c r="L76" s="26">
        <v>16</v>
      </c>
      <c r="M76" s="26">
        <v>5</v>
      </c>
      <c r="N76" s="26">
        <v>21</v>
      </c>
      <c r="O76" s="26">
        <v>18</v>
      </c>
      <c r="P76" s="26">
        <v>23</v>
      </c>
      <c r="Q76" s="26">
        <v>10</v>
      </c>
      <c r="R76" s="26">
        <v>3</v>
      </c>
      <c r="S76" s="26">
        <v>6</v>
      </c>
      <c r="T76" s="26">
        <v>8</v>
      </c>
      <c r="U76" s="26">
        <v>12</v>
      </c>
      <c r="V76" s="26">
        <v>22</v>
      </c>
      <c r="W76" s="26">
        <v>8</v>
      </c>
      <c r="X76" s="26">
        <v>11</v>
      </c>
      <c r="Y76" s="26">
        <v>44</v>
      </c>
      <c r="Z76" s="26">
        <v>19</v>
      </c>
      <c r="AA76" s="26">
        <v>18</v>
      </c>
      <c r="AB76" s="26">
        <v>6</v>
      </c>
      <c r="AC76" s="26">
        <v>2</v>
      </c>
      <c r="AD76" s="26">
        <v>15</v>
      </c>
      <c r="AE76" s="26">
        <v>33</v>
      </c>
      <c r="AF76" s="26">
        <v>10</v>
      </c>
      <c r="AG76" s="26">
        <v>28</v>
      </c>
      <c r="AH76" s="26">
        <v>9</v>
      </c>
      <c r="AI76" s="26">
        <v>54</v>
      </c>
      <c r="AJ76" s="26">
        <v>11</v>
      </c>
      <c r="AL76" s="26"/>
    </row>
    <row r="77" spans="1:38" x14ac:dyDescent="0.2">
      <c r="A77" s="26" t="s">
        <v>99</v>
      </c>
      <c r="B77" s="26">
        <v>324</v>
      </c>
      <c r="C77" s="26">
        <v>1417</v>
      </c>
      <c r="D77" s="26">
        <v>40</v>
      </c>
      <c r="E77" s="26">
        <v>44</v>
      </c>
      <c r="F77" s="26">
        <v>21</v>
      </c>
      <c r="G77" s="26">
        <v>29</v>
      </c>
      <c r="H77" s="26">
        <v>27</v>
      </c>
      <c r="I77" s="26">
        <v>13</v>
      </c>
      <c r="J77" s="26">
        <v>0</v>
      </c>
      <c r="K77" s="26">
        <v>246</v>
      </c>
      <c r="L77" s="26">
        <v>28</v>
      </c>
      <c r="M77" s="26">
        <v>45</v>
      </c>
      <c r="N77" s="26">
        <v>38</v>
      </c>
      <c r="O77" s="26">
        <v>49</v>
      </c>
      <c r="P77" s="26">
        <v>7</v>
      </c>
      <c r="Q77" s="26">
        <v>40</v>
      </c>
      <c r="R77" s="26">
        <v>9</v>
      </c>
      <c r="S77" s="26">
        <v>7</v>
      </c>
      <c r="T77" s="26">
        <v>42</v>
      </c>
      <c r="U77" s="26">
        <v>45</v>
      </c>
      <c r="V77" s="26">
        <v>14</v>
      </c>
      <c r="W77" s="26">
        <v>7</v>
      </c>
      <c r="X77" s="26">
        <v>6</v>
      </c>
      <c r="Y77" s="26">
        <v>112</v>
      </c>
      <c r="Z77" s="26">
        <v>164</v>
      </c>
      <c r="AA77" s="26">
        <v>18</v>
      </c>
      <c r="AB77" s="26">
        <v>71</v>
      </c>
      <c r="AC77" s="26">
        <v>24</v>
      </c>
      <c r="AD77" s="26">
        <v>8</v>
      </c>
      <c r="AE77" s="26">
        <v>139</v>
      </c>
      <c r="AF77" s="26">
        <v>15</v>
      </c>
      <c r="AG77" s="26">
        <v>35</v>
      </c>
      <c r="AH77" s="26">
        <v>27</v>
      </c>
      <c r="AI77" s="26">
        <v>31</v>
      </c>
      <c r="AJ77" s="26">
        <v>11</v>
      </c>
      <c r="AL77" s="26"/>
    </row>
    <row r="78" spans="1:38" x14ac:dyDescent="0.2">
      <c r="A78" s="26" t="s">
        <v>161</v>
      </c>
      <c r="B78" s="26">
        <v>624</v>
      </c>
      <c r="C78" s="26">
        <v>3463</v>
      </c>
      <c r="D78" s="26">
        <v>258</v>
      </c>
      <c r="E78" s="26">
        <v>89</v>
      </c>
      <c r="F78" s="26">
        <v>18</v>
      </c>
      <c r="G78" s="26">
        <v>85</v>
      </c>
      <c r="H78" s="26">
        <v>10</v>
      </c>
      <c r="I78" s="26">
        <v>72</v>
      </c>
      <c r="J78" s="26">
        <v>0</v>
      </c>
      <c r="K78" s="26">
        <v>61</v>
      </c>
      <c r="L78" s="26">
        <v>36</v>
      </c>
      <c r="M78" s="26">
        <v>147</v>
      </c>
      <c r="N78" s="26">
        <v>185</v>
      </c>
      <c r="O78" s="26">
        <v>433</v>
      </c>
      <c r="P78" s="26">
        <v>17</v>
      </c>
      <c r="Q78" s="26">
        <v>173</v>
      </c>
      <c r="R78" s="26">
        <v>32</v>
      </c>
      <c r="S78" s="26">
        <v>63</v>
      </c>
      <c r="T78" s="26">
        <v>17</v>
      </c>
      <c r="U78" s="26">
        <v>44</v>
      </c>
      <c r="V78" s="26">
        <v>58</v>
      </c>
      <c r="W78" s="26">
        <v>18</v>
      </c>
      <c r="X78" s="26">
        <v>7</v>
      </c>
      <c r="Y78" s="26">
        <v>70</v>
      </c>
      <c r="Z78" s="26">
        <v>131</v>
      </c>
      <c r="AA78" s="26">
        <v>11</v>
      </c>
      <c r="AB78" s="26">
        <v>781</v>
      </c>
      <c r="AC78" s="26">
        <v>148</v>
      </c>
      <c r="AD78" s="26">
        <v>6</v>
      </c>
      <c r="AE78" s="26">
        <v>151</v>
      </c>
      <c r="AF78" s="26">
        <v>3</v>
      </c>
      <c r="AG78" s="26">
        <v>82</v>
      </c>
      <c r="AH78" s="26">
        <v>199</v>
      </c>
      <c r="AI78" s="26">
        <v>20</v>
      </c>
      <c r="AJ78" s="26">
        <v>39</v>
      </c>
      <c r="AL78" s="26"/>
    </row>
    <row r="79" spans="1:38" x14ac:dyDescent="0.2">
      <c r="A79" s="26" t="s">
        <v>100</v>
      </c>
      <c r="B79" s="26">
        <v>328</v>
      </c>
      <c r="C79" s="26">
        <v>10720</v>
      </c>
      <c r="D79" s="26">
        <v>135</v>
      </c>
      <c r="E79" s="26">
        <v>199</v>
      </c>
      <c r="F79" s="26">
        <v>136</v>
      </c>
      <c r="G79" s="26">
        <v>435</v>
      </c>
      <c r="H79" s="26">
        <v>275</v>
      </c>
      <c r="I79" s="26">
        <v>124</v>
      </c>
      <c r="J79" s="26">
        <v>3</v>
      </c>
      <c r="K79" s="26">
        <v>1480</v>
      </c>
      <c r="L79" s="26">
        <v>438</v>
      </c>
      <c r="M79" s="26">
        <v>701</v>
      </c>
      <c r="N79" s="26">
        <v>211</v>
      </c>
      <c r="O79" s="26">
        <v>404</v>
      </c>
      <c r="P79" s="26">
        <v>249</v>
      </c>
      <c r="Q79" s="26">
        <v>425</v>
      </c>
      <c r="R79" s="26">
        <v>271</v>
      </c>
      <c r="S79" s="26">
        <v>148</v>
      </c>
      <c r="T79" s="26">
        <v>174</v>
      </c>
      <c r="U79" s="26">
        <v>156</v>
      </c>
      <c r="V79" s="26">
        <v>214</v>
      </c>
      <c r="W79" s="26">
        <v>81</v>
      </c>
      <c r="X79" s="26">
        <v>92</v>
      </c>
      <c r="Y79" s="26">
        <v>627</v>
      </c>
      <c r="Z79" s="26">
        <v>559</v>
      </c>
      <c r="AA79" s="26">
        <v>547</v>
      </c>
      <c r="AB79" s="26">
        <v>373</v>
      </c>
      <c r="AC79" s="26">
        <v>308</v>
      </c>
      <c r="AD79" s="26">
        <v>55</v>
      </c>
      <c r="AE79" s="26">
        <v>447</v>
      </c>
      <c r="AF79" s="26">
        <v>248</v>
      </c>
      <c r="AG79" s="26">
        <v>77</v>
      </c>
      <c r="AH79" s="26">
        <v>435</v>
      </c>
      <c r="AI79" s="26">
        <v>589</v>
      </c>
      <c r="AJ79" s="26">
        <v>101</v>
      </c>
      <c r="AL79" s="26"/>
    </row>
    <row r="80" spans="1:38" x14ac:dyDescent="0.2">
      <c r="A80" s="26" t="s">
        <v>101</v>
      </c>
      <c r="B80" s="26">
        <v>332</v>
      </c>
      <c r="C80" s="26">
        <v>171</v>
      </c>
      <c r="D80" s="26">
        <v>3</v>
      </c>
      <c r="E80" s="26">
        <v>1</v>
      </c>
      <c r="F80" s="26">
        <v>6</v>
      </c>
      <c r="G80" s="26">
        <v>5</v>
      </c>
      <c r="H80" s="26">
        <v>8</v>
      </c>
      <c r="I80" s="26">
        <v>5</v>
      </c>
      <c r="J80" s="26">
        <v>0</v>
      </c>
      <c r="K80" s="26">
        <v>10</v>
      </c>
      <c r="L80" s="26">
        <v>3</v>
      </c>
      <c r="M80" s="26">
        <v>4</v>
      </c>
      <c r="N80" s="26">
        <v>5</v>
      </c>
      <c r="O80" s="26">
        <v>6</v>
      </c>
      <c r="P80" s="26">
        <v>6</v>
      </c>
      <c r="Q80" s="26">
        <v>4</v>
      </c>
      <c r="R80" s="26">
        <v>6</v>
      </c>
      <c r="S80" s="26">
        <v>3</v>
      </c>
      <c r="T80" s="26">
        <v>1</v>
      </c>
      <c r="U80" s="26">
        <v>3</v>
      </c>
      <c r="V80" s="26">
        <v>8</v>
      </c>
      <c r="W80" s="26">
        <v>4</v>
      </c>
      <c r="X80" s="26">
        <v>1</v>
      </c>
      <c r="Y80" s="26">
        <v>6</v>
      </c>
      <c r="Z80" s="26">
        <v>12</v>
      </c>
      <c r="AA80" s="26">
        <v>5</v>
      </c>
      <c r="AB80" s="26">
        <v>9</v>
      </c>
      <c r="AC80" s="26">
        <v>4</v>
      </c>
      <c r="AD80" s="26">
        <v>6</v>
      </c>
      <c r="AE80" s="26">
        <v>8</v>
      </c>
      <c r="AF80" s="26">
        <v>1</v>
      </c>
      <c r="AG80" s="26">
        <v>7</v>
      </c>
      <c r="AH80" s="26">
        <v>7</v>
      </c>
      <c r="AI80" s="26">
        <v>5</v>
      </c>
      <c r="AJ80" s="26">
        <v>9</v>
      </c>
      <c r="AL80" s="26"/>
    </row>
    <row r="81" spans="1:38" x14ac:dyDescent="0.2">
      <c r="A81" s="26" t="s">
        <v>102</v>
      </c>
      <c r="B81" s="26">
        <v>340</v>
      </c>
      <c r="C81" s="26">
        <v>855</v>
      </c>
      <c r="D81" s="26">
        <v>5</v>
      </c>
      <c r="E81" s="26">
        <v>21</v>
      </c>
      <c r="F81" s="26">
        <v>3</v>
      </c>
      <c r="G81" s="26">
        <v>25</v>
      </c>
      <c r="H81" s="26">
        <v>11</v>
      </c>
      <c r="I81" s="26">
        <v>27</v>
      </c>
      <c r="J81" s="26">
        <v>0</v>
      </c>
      <c r="K81" s="26">
        <v>36</v>
      </c>
      <c r="L81" s="26">
        <v>17</v>
      </c>
      <c r="M81" s="26">
        <v>5</v>
      </c>
      <c r="N81" s="26">
        <v>10</v>
      </c>
      <c r="O81" s="26">
        <v>22</v>
      </c>
      <c r="P81" s="26">
        <v>13</v>
      </c>
      <c r="Q81" s="26">
        <v>110</v>
      </c>
      <c r="R81" s="26">
        <v>6</v>
      </c>
      <c r="S81" s="26">
        <v>6</v>
      </c>
      <c r="T81" s="26">
        <v>5</v>
      </c>
      <c r="U81" s="26">
        <v>20</v>
      </c>
      <c r="V81" s="26">
        <v>8</v>
      </c>
      <c r="W81" s="26">
        <v>17</v>
      </c>
      <c r="X81" s="26">
        <v>3</v>
      </c>
      <c r="Y81" s="26">
        <v>167</v>
      </c>
      <c r="Z81" s="26">
        <v>30</v>
      </c>
      <c r="AA81" s="26">
        <v>13</v>
      </c>
      <c r="AB81" s="26">
        <v>17</v>
      </c>
      <c r="AC81" s="26">
        <v>4</v>
      </c>
      <c r="AD81" s="26">
        <v>7</v>
      </c>
      <c r="AE81" s="26">
        <v>105</v>
      </c>
      <c r="AF81" s="26">
        <v>8</v>
      </c>
      <c r="AG81" s="26">
        <v>34</v>
      </c>
      <c r="AH81" s="26">
        <v>14</v>
      </c>
      <c r="AI81" s="26">
        <v>74</v>
      </c>
      <c r="AJ81" s="26">
        <v>12</v>
      </c>
      <c r="AL81" s="26"/>
    </row>
    <row r="82" spans="1:38" x14ac:dyDescent="0.2">
      <c r="A82" s="26" t="s">
        <v>221</v>
      </c>
      <c r="B82" s="26">
        <v>344</v>
      </c>
      <c r="C82" s="26">
        <v>33760</v>
      </c>
      <c r="D82" s="26">
        <v>265</v>
      </c>
      <c r="E82" s="26">
        <v>2400</v>
      </c>
      <c r="F82" s="26">
        <v>744</v>
      </c>
      <c r="G82" s="26">
        <v>891</v>
      </c>
      <c r="H82" s="26">
        <v>1007</v>
      </c>
      <c r="I82" s="26">
        <v>1343</v>
      </c>
      <c r="J82" s="26">
        <v>105</v>
      </c>
      <c r="K82" s="26">
        <v>818</v>
      </c>
      <c r="L82" s="26">
        <v>1378</v>
      </c>
      <c r="M82" s="26">
        <v>610</v>
      </c>
      <c r="N82" s="26">
        <v>1799</v>
      </c>
      <c r="O82" s="26">
        <v>688</v>
      </c>
      <c r="P82" s="26">
        <v>1055</v>
      </c>
      <c r="Q82" s="26">
        <v>832</v>
      </c>
      <c r="R82" s="26">
        <v>820</v>
      </c>
      <c r="S82" s="26">
        <v>460</v>
      </c>
      <c r="T82" s="26">
        <v>1142</v>
      </c>
      <c r="U82" s="26">
        <v>1073</v>
      </c>
      <c r="V82" s="26">
        <v>1102</v>
      </c>
      <c r="W82" s="26">
        <v>890</v>
      </c>
      <c r="X82" s="26">
        <v>1110</v>
      </c>
      <c r="Y82" s="26">
        <v>1084</v>
      </c>
      <c r="Z82" s="26">
        <v>969</v>
      </c>
      <c r="AA82" s="26">
        <v>843</v>
      </c>
      <c r="AB82" s="26">
        <v>1176</v>
      </c>
      <c r="AC82" s="26">
        <v>643</v>
      </c>
      <c r="AD82" s="26">
        <v>985</v>
      </c>
      <c r="AE82" s="26">
        <v>1477</v>
      </c>
      <c r="AF82" s="26">
        <v>924</v>
      </c>
      <c r="AG82" s="26">
        <v>1865</v>
      </c>
      <c r="AH82" s="26">
        <v>439</v>
      </c>
      <c r="AI82" s="26">
        <v>1459</v>
      </c>
      <c r="AJ82" s="26">
        <v>1363</v>
      </c>
      <c r="AL82" s="26"/>
    </row>
    <row r="83" spans="1:38" x14ac:dyDescent="0.2">
      <c r="A83" s="26" t="s">
        <v>104</v>
      </c>
      <c r="B83" s="26">
        <v>348</v>
      </c>
      <c r="C83" s="26">
        <v>25955</v>
      </c>
      <c r="D83" s="26">
        <v>321</v>
      </c>
      <c r="E83" s="26">
        <v>2206</v>
      </c>
      <c r="F83" s="26">
        <v>325</v>
      </c>
      <c r="G83" s="26">
        <v>1831</v>
      </c>
      <c r="H83" s="26">
        <v>609</v>
      </c>
      <c r="I83" s="26">
        <v>598</v>
      </c>
      <c r="J83" s="26">
        <v>26</v>
      </c>
      <c r="K83" s="26">
        <v>1043</v>
      </c>
      <c r="L83" s="26">
        <v>1356</v>
      </c>
      <c r="M83" s="26">
        <v>943</v>
      </c>
      <c r="N83" s="26">
        <v>876</v>
      </c>
      <c r="O83" s="26">
        <v>485</v>
      </c>
      <c r="P83" s="26">
        <v>536</v>
      </c>
      <c r="Q83" s="26">
        <v>1820</v>
      </c>
      <c r="R83" s="26">
        <v>658</v>
      </c>
      <c r="S83" s="26">
        <v>269</v>
      </c>
      <c r="T83" s="26">
        <v>612</v>
      </c>
      <c r="U83" s="26">
        <v>649</v>
      </c>
      <c r="V83" s="26">
        <v>676</v>
      </c>
      <c r="W83" s="26">
        <v>327</v>
      </c>
      <c r="X83" s="26">
        <v>609</v>
      </c>
      <c r="Y83" s="26">
        <v>603</v>
      </c>
      <c r="Z83" s="26">
        <v>823</v>
      </c>
      <c r="AA83" s="26">
        <v>696</v>
      </c>
      <c r="AB83" s="26">
        <v>1328</v>
      </c>
      <c r="AC83" s="26">
        <v>400</v>
      </c>
      <c r="AD83" s="26">
        <v>588</v>
      </c>
      <c r="AE83" s="26">
        <v>694</v>
      </c>
      <c r="AF83" s="26">
        <v>453</v>
      </c>
      <c r="AG83" s="26">
        <v>1078</v>
      </c>
      <c r="AH83" s="26">
        <v>1058</v>
      </c>
      <c r="AI83" s="26">
        <v>934</v>
      </c>
      <c r="AJ83" s="26">
        <v>523</v>
      </c>
      <c r="AL83" s="26"/>
    </row>
    <row r="84" spans="1:38" x14ac:dyDescent="0.2">
      <c r="A84" s="26" t="s">
        <v>105</v>
      </c>
      <c r="B84" s="26">
        <v>352</v>
      </c>
      <c r="C84" s="26">
        <v>649</v>
      </c>
      <c r="D84" s="26">
        <v>0</v>
      </c>
      <c r="E84" s="26">
        <v>10</v>
      </c>
      <c r="F84" s="26">
        <v>5</v>
      </c>
      <c r="G84" s="26">
        <v>17</v>
      </c>
      <c r="H84" s="26">
        <v>17</v>
      </c>
      <c r="I84" s="26">
        <v>38</v>
      </c>
      <c r="J84" s="26">
        <v>0</v>
      </c>
      <c r="K84" s="26">
        <v>14</v>
      </c>
      <c r="L84" s="26">
        <v>53</v>
      </c>
      <c r="M84" s="26">
        <v>7</v>
      </c>
      <c r="N84" s="26">
        <v>67</v>
      </c>
      <c r="O84" s="26">
        <v>20</v>
      </c>
      <c r="P84" s="26">
        <v>26</v>
      </c>
      <c r="Q84" s="26">
        <v>29</v>
      </c>
      <c r="R84" s="26">
        <v>3</v>
      </c>
      <c r="S84" s="26">
        <v>2</v>
      </c>
      <c r="T84" s="26">
        <v>8</v>
      </c>
      <c r="U84" s="26">
        <v>14</v>
      </c>
      <c r="V84" s="26">
        <v>43</v>
      </c>
      <c r="W84" s="26">
        <v>27</v>
      </c>
      <c r="X84" s="26">
        <v>10</v>
      </c>
      <c r="Y84" s="26">
        <v>25</v>
      </c>
      <c r="Z84" s="26">
        <v>16</v>
      </c>
      <c r="AA84" s="26">
        <v>15</v>
      </c>
      <c r="AB84" s="26">
        <v>15</v>
      </c>
      <c r="AC84" s="26">
        <v>8</v>
      </c>
      <c r="AD84" s="26">
        <v>31</v>
      </c>
      <c r="AE84" s="26">
        <v>29</v>
      </c>
      <c r="AF84" s="26">
        <v>3</v>
      </c>
      <c r="AG84" s="26">
        <v>45</v>
      </c>
      <c r="AH84" s="26">
        <v>9</v>
      </c>
      <c r="AI84" s="26">
        <v>22</v>
      </c>
      <c r="AJ84" s="26">
        <v>21</v>
      </c>
      <c r="AL84" s="26"/>
    </row>
    <row r="85" spans="1:38" x14ac:dyDescent="0.2">
      <c r="A85" s="26" t="s">
        <v>106</v>
      </c>
      <c r="B85" s="26">
        <v>356</v>
      </c>
      <c r="C85" s="26">
        <v>322644</v>
      </c>
      <c r="D85" s="26">
        <v>6677</v>
      </c>
      <c r="E85" s="26">
        <v>11335</v>
      </c>
      <c r="F85" s="26">
        <v>5488</v>
      </c>
      <c r="G85" s="26">
        <v>35203</v>
      </c>
      <c r="H85" s="26">
        <v>6842</v>
      </c>
      <c r="I85" s="26">
        <v>3270</v>
      </c>
      <c r="J85" s="26">
        <v>175</v>
      </c>
      <c r="K85" s="26">
        <v>14374</v>
      </c>
      <c r="L85" s="26">
        <v>31819</v>
      </c>
      <c r="M85" s="26">
        <v>3730</v>
      </c>
      <c r="N85" s="26">
        <v>5746</v>
      </c>
      <c r="O85" s="26">
        <v>3126</v>
      </c>
      <c r="P85" s="26">
        <v>1994</v>
      </c>
      <c r="Q85" s="26">
        <v>2135</v>
      </c>
      <c r="R85" s="26">
        <v>26376</v>
      </c>
      <c r="S85" s="26">
        <v>4603</v>
      </c>
      <c r="T85" s="26">
        <v>27738</v>
      </c>
      <c r="U85" s="26">
        <v>38028</v>
      </c>
      <c r="V85" s="26">
        <v>1839</v>
      </c>
      <c r="W85" s="26">
        <v>1698</v>
      </c>
      <c r="X85" s="26">
        <v>3690</v>
      </c>
      <c r="Y85" s="26">
        <v>2463</v>
      </c>
      <c r="Z85" s="26">
        <v>2554</v>
      </c>
      <c r="AA85" s="26">
        <v>4701</v>
      </c>
      <c r="AB85" s="26">
        <v>21818</v>
      </c>
      <c r="AC85" s="26">
        <v>23651</v>
      </c>
      <c r="AD85" s="26">
        <v>3292</v>
      </c>
      <c r="AE85" s="26">
        <v>3003</v>
      </c>
      <c r="AF85" s="26">
        <v>6891</v>
      </c>
      <c r="AG85" s="26">
        <v>6317</v>
      </c>
      <c r="AH85" s="26">
        <v>3342</v>
      </c>
      <c r="AI85" s="26">
        <v>4280</v>
      </c>
      <c r="AJ85" s="26">
        <v>4446</v>
      </c>
      <c r="AL85" s="26"/>
    </row>
    <row r="86" spans="1:38" x14ac:dyDescent="0.2">
      <c r="A86" s="26" t="s">
        <v>107</v>
      </c>
      <c r="B86" s="26">
        <v>360</v>
      </c>
      <c r="C86" s="26">
        <v>3689</v>
      </c>
      <c r="D86" s="26">
        <v>22</v>
      </c>
      <c r="E86" s="26">
        <v>256</v>
      </c>
      <c r="F86" s="26">
        <v>40</v>
      </c>
      <c r="G86" s="26">
        <v>230</v>
      </c>
      <c r="H86" s="26">
        <v>83</v>
      </c>
      <c r="I86" s="26">
        <v>189</v>
      </c>
      <c r="J86" s="26">
        <v>10</v>
      </c>
      <c r="K86" s="26">
        <v>99</v>
      </c>
      <c r="L86" s="26">
        <v>150</v>
      </c>
      <c r="M86" s="26">
        <v>43</v>
      </c>
      <c r="N86" s="26">
        <v>97</v>
      </c>
      <c r="O86" s="26">
        <v>85</v>
      </c>
      <c r="P86" s="26">
        <v>142</v>
      </c>
      <c r="Q86" s="26">
        <v>88</v>
      </c>
      <c r="R86" s="26">
        <v>62</v>
      </c>
      <c r="S86" s="26">
        <v>38</v>
      </c>
      <c r="T86" s="26">
        <v>67</v>
      </c>
      <c r="U86" s="26">
        <v>114</v>
      </c>
      <c r="V86" s="26">
        <v>130</v>
      </c>
      <c r="W86" s="26">
        <v>154</v>
      </c>
      <c r="X86" s="26">
        <v>66</v>
      </c>
      <c r="Y86" s="26">
        <v>102</v>
      </c>
      <c r="Z86" s="26">
        <v>112</v>
      </c>
      <c r="AA86" s="26">
        <v>71</v>
      </c>
      <c r="AB86" s="26">
        <v>186</v>
      </c>
      <c r="AC86" s="26">
        <v>76</v>
      </c>
      <c r="AD86" s="26">
        <v>87</v>
      </c>
      <c r="AE86" s="26">
        <v>147</v>
      </c>
      <c r="AF86" s="26">
        <v>62</v>
      </c>
      <c r="AG86" s="26">
        <v>216</v>
      </c>
      <c r="AH86" s="26">
        <v>70</v>
      </c>
      <c r="AI86" s="26">
        <v>145</v>
      </c>
      <c r="AJ86" s="26">
        <v>250</v>
      </c>
      <c r="AL86" s="26"/>
    </row>
    <row r="87" spans="1:38" x14ac:dyDescent="0.2">
      <c r="A87" s="26" t="s">
        <v>108</v>
      </c>
      <c r="B87" s="26">
        <v>364</v>
      </c>
      <c r="C87" s="26">
        <v>43852</v>
      </c>
      <c r="D87" s="26">
        <v>215</v>
      </c>
      <c r="E87" s="26">
        <v>11227</v>
      </c>
      <c r="F87" s="26">
        <v>178</v>
      </c>
      <c r="G87" s="26">
        <v>2192</v>
      </c>
      <c r="H87" s="26">
        <v>604</v>
      </c>
      <c r="I87" s="26">
        <v>1943</v>
      </c>
      <c r="J87" s="26">
        <v>41</v>
      </c>
      <c r="K87" s="26">
        <v>902</v>
      </c>
      <c r="L87" s="26">
        <v>3796</v>
      </c>
      <c r="M87" s="26">
        <v>1710</v>
      </c>
      <c r="N87" s="26">
        <v>314</v>
      </c>
      <c r="O87" s="26">
        <v>381</v>
      </c>
      <c r="P87" s="26">
        <v>1635</v>
      </c>
      <c r="Q87" s="26">
        <v>980</v>
      </c>
      <c r="R87" s="26">
        <v>1331</v>
      </c>
      <c r="S87" s="26">
        <v>229</v>
      </c>
      <c r="T87" s="26">
        <v>1126</v>
      </c>
      <c r="U87" s="26">
        <v>1491</v>
      </c>
      <c r="V87" s="26">
        <v>855</v>
      </c>
      <c r="W87" s="26">
        <v>1841</v>
      </c>
      <c r="X87" s="26">
        <v>1298</v>
      </c>
      <c r="Y87" s="26">
        <v>521</v>
      </c>
      <c r="Z87" s="26">
        <v>449</v>
      </c>
      <c r="AA87" s="26">
        <v>712</v>
      </c>
      <c r="AB87" s="26">
        <v>356</v>
      </c>
      <c r="AC87" s="26">
        <v>417</v>
      </c>
      <c r="AD87" s="26">
        <v>1389</v>
      </c>
      <c r="AE87" s="26">
        <v>639</v>
      </c>
      <c r="AF87" s="26">
        <v>667</v>
      </c>
      <c r="AG87" s="26">
        <v>503</v>
      </c>
      <c r="AH87" s="26">
        <v>351</v>
      </c>
      <c r="AI87" s="26">
        <v>1103</v>
      </c>
      <c r="AJ87" s="26">
        <v>2458</v>
      </c>
      <c r="AL87" s="26"/>
    </row>
    <row r="88" spans="1:38" x14ac:dyDescent="0.2">
      <c r="A88" s="26" t="s">
        <v>109</v>
      </c>
      <c r="B88" s="26">
        <v>368</v>
      </c>
      <c r="C88" s="26">
        <v>30365</v>
      </c>
      <c r="D88" s="26">
        <v>118</v>
      </c>
      <c r="E88" s="26">
        <v>1986</v>
      </c>
      <c r="F88" s="26">
        <v>198</v>
      </c>
      <c r="G88" s="26">
        <v>3646</v>
      </c>
      <c r="H88" s="26">
        <v>313</v>
      </c>
      <c r="I88" s="26">
        <v>754</v>
      </c>
      <c r="J88" s="26">
        <v>9</v>
      </c>
      <c r="K88" s="26">
        <v>815</v>
      </c>
      <c r="L88" s="26">
        <v>4779</v>
      </c>
      <c r="M88" s="26">
        <v>703</v>
      </c>
      <c r="N88" s="26">
        <v>463</v>
      </c>
      <c r="O88" s="26">
        <v>324</v>
      </c>
      <c r="P88" s="26">
        <v>1008</v>
      </c>
      <c r="Q88" s="26">
        <v>385</v>
      </c>
      <c r="R88" s="26">
        <v>1506</v>
      </c>
      <c r="S88" s="26">
        <v>164</v>
      </c>
      <c r="T88" s="26">
        <v>1228</v>
      </c>
      <c r="U88" s="26">
        <v>1038</v>
      </c>
      <c r="V88" s="26">
        <v>448</v>
      </c>
      <c r="W88" s="26">
        <v>1278</v>
      </c>
      <c r="X88" s="26">
        <v>1657</v>
      </c>
      <c r="Y88" s="26">
        <v>377</v>
      </c>
      <c r="Z88" s="26">
        <v>417</v>
      </c>
      <c r="AA88" s="26">
        <v>427</v>
      </c>
      <c r="AB88" s="26">
        <v>213</v>
      </c>
      <c r="AC88" s="26">
        <v>284</v>
      </c>
      <c r="AD88" s="26">
        <v>378</v>
      </c>
      <c r="AE88" s="26">
        <v>477</v>
      </c>
      <c r="AF88" s="26">
        <v>546</v>
      </c>
      <c r="AG88" s="26">
        <v>258</v>
      </c>
      <c r="AH88" s="26">
        <v>195</v>
      </c>
      <c r="AI88" s="26">
        <v>644</v>
      </c>
      <c r="AJ88" s="26">
        <v>3328</v>
      </c>
      <c r="AL88" s="26"/>
    </row>
    <row r="89" spans="1:38" x14ac:dyDescent="0.2">
      <c r="A89" s="26" t="s">
        <v>110</v>
      </c>
      <c r="B89" s="26">
        <v>372</v>
      </c>
      <c r="C89" s="26">
        <v>96566</v>
      </c>
      <c r="D89" s="26">
        <v>1072</v>
      </c>
      <c r="E89" s="26">
        <v>4681</v>
      </c>
      <c r="F89" s="26">
        <v>1871</v>
      </c>
      <c r="G89" s="26">
        <v>5850</v>
      </c>
      <c r="H89" s="26">
        <v>2942</v>
      </c>
      <c r="I89" s="26">
        <v>3064</v>
      </c>
      <c r="J89" s="26">
        <v>100</v>
      </c>
      <c r="K89" s="26">
        <v>3164</v>
      </c>
      <c r="L89" s="26">
        <v>5316</v>
      </c>
      <c r="M89" s="26">
        <v>3283</v>
      </c>
      <c r="N89" s="26">
        <v>2723</v>
      </c>
      <c r="O89" s="26">
        <v>3311</v>
      </c>
      <c r="P89" s="26">
        <v>3036</v>
      </c>
      <c r="Q89" s="26">
        <v>3312</v>
      </c>
      <c r="R89" s="26">
        <v>3245</v>
      </c>
      <c r="S89" s="26">
        <v>2082</v>
      </c>
      <c r="T89" s="26">
        <v>3511</v>
      </c>
      <c r="U89" s="26">
        <v>2593</v>
      </c>
      <c r="V89" s="26">
        <v>4116</v>
      </c>
      <c r="W89" s="26">
        <v>1745</v>
      </c>
      <c r="X89" s="26">
        <v>1630</v>
      </c>
      <c r="Y89" s="26">
        <v>4230</v>
      </c>
      <c r="Z89" s="26">
        <v>2942</v>
      </c>
      <c r="AA89" s="26">
        <v>2628</v>
      </c>
      <c r="AB89" s="26">
        <v>1486</v>
      </c>
      <c r="AC89" s="26">
        <v>2043</v>
      </c>
      <c r="AD89" s="26">
        <v>2832</v>
      </c>
      <c r="AE89" s="26">
        <v>3642</v>
      </c>
      <c r="AF89" s="26">
        <v>1925</v>
      </c>
      <c r="AG89" s="26">
        <v>2315</v>
      </c>
      <c r="AH89" s="26">
        <v>2471</v>
      </c>
      <c r="AI89" s="26">
        <v>5062</v>
      </c>
      <c r="AJ89" s="26">
        <v>2346</v>
      </c>
      <c r="AL89" s="26"/>
    </row>
    <row r="90" spans="1:38" x14ac:dyDescent="0.2">
      <c r="A90" s="26" t="s">
        <v>243</v>
      </c>
      <c r="B90" s="26">
        <v>833</v>
      </c>
      <c r="C90" s="26">
        <v>783</v>
      </c>
      <c r="D90" s="26">
        <v>5</v>
      </c>
      <c r="E90" s="26">
        <v>16</v>
      </c>
      <c r="F90" s="26">
        <v>12</v>
      </c>
      <c r="G90" s="26">
        <v>20</v>
      </c>
      <c r="H90" s="26">
        <v>39</v>
      </c>
      <c r="I90" s="26">
        <v>23</v>
      </c>
      <c r="J90" s="26">
        <v>1</v>
      </c>
      <c r="K90" s="26">
        <v>16</v>
      </c>
      <c r="L90" s="26">
        <v>23</v>
      </c>
      <c r="M90" s="26">
        <v>13</v>
      </c>
      <c r="N90" s="26">
        <v>31</v>
      </c>
      <c r="O90" s="26">
        <v>27</v>
      </c>
      <c r="P90" s="26">
        <v>34</v>
      </c>
      <c r="Q90" s="26">
        <v>30</v>
      </c>
      <c r="R90" s="26">
        <v>7</v>
      </c>
      <c r="S90" s="26">
        <v>9</v>
      </c>
      <c r="T90" s="26">
        <v>14</v>
      </c>
      <c r="U90" s="26">
        <v>18</v>
      </c>
      <c r="V90" s="26">
        <v>31</v>
      </c>
      <c r="W90" s="26">
        <v>20</v>
      </c>
      <c r="X90" s="26">
        <v>17</v>
      </c>
      <c r="Y90" s="26">
        <v>55</v>
      </c>
      <c r="Z90" s="26">
        <v>34</v>
      </c>
      <c r="AA90" s="26">
        <v>33</v>
      </c>
      <c r="AB90" s="26">
        <v>15</v>
      </c>
      <c r="AC90" s="26">
        <v>10</v>
      </c>
      <c r="AD90" s="26">
        <v>40</v>
      </c>
      <c r="AE90" s="26">
        <v>32</v>
      </c>
      <c r="AF90" s="26">
        <v>19</v>
      </c>
      <c r="AG90" s="26">
        <v>29</v>
      </c>
      <c r="AH90" s="26">
        <v>16</v>
      </c>
      <c r="AI90" s="26">
        <v>75</v>
      </c>
      <c r="AJ90" s="26">
        <v>24</v>
      </c>
      <c r="AL90" s="26"/>
    </row>
    <row r="91" spans="1:38" x14ac:dyDescent="0.2">
      <c r="A91" s="26" t="s">
        <v>111</v>
      </c>
      <c r="B91" s="26">
        <v>376</v>
      </c>
      <c r="C91" s="26">
        <v>13028</v>
      </c>
      <c r="D91" s="26">
        <v>17</v>
      </c>
      <c r="E91" s="26">
        <v>4720</v>
      </c>
      <c r="F91" s="26">
        <v>35</v>
      </c>
      <c r="G91" s="26">
        <v>249</v>
      </c>
      <c r="H91" s="26">
        <v>90</v>
      </c>
      <c r="I91" s="26">
        <v>1193</v>
      </c>
      <c r="J91" s="26">
        <v>13</v>
      </c>
      <c r="K91" s="26">
        <v>54</v>
      </c>
      <c r="L91" s="26">
        <v>130</v>
      </c>
      <c r="M91" s="26">
        <v>141</v>
      </c>
      <c r="N91" s="26">
        <v>77</v>
      </c>
      <c r="O91" s="26">
        <v>2386</v>
      </c>
      <c r="P91" s="26">
        <v>132</v>
      </c>
      <c r="Q91" s="26">
        <v>966</v>
      </c>
      <c r="R91" s="26">
        <v>192</v>
      </c>
      <c r="S91" s="26">
        <v>22</v>
      </c>
      <c r="T91" s="26">
        <v>65</v>
      </c>
      <c r="U91" s="26">
        <v>80</v>
      </c>
      <c r="V91" s="26">
        <v>305</v>
      </c>
      <c r="W91" s="26">
        <v>208</v>
      </c>
      <c r="X91" s="26">
        <v>87</v>
      </c>
      <c r="Y91" s="26">
        <v>157</v>
      </c>
      <c r="Z91" s="26">
        <v>124</v>
      </c>
      <c r="AA91" s="26">
        <v>73</v>
      </c>
      <c r="AB91" s="26">
        <v>56</v>
      </c>
      <c r="AC91" s="26">
        <v>108</v>
      </c>
      <c r="AD91" s="26">
        <v>176</v>
      </c>
      <c r="AE91" s="26">
        <v>170</v>
      </c>
      <c r="AF91" s="26">
        <v>26</v>
      </c>
      <c r="AG91" s="26">
        <v>190</v>
      </c>
      <c r="AH91" s="26">
        <v>89</v>
      </c>
      <c r="AI91" s="26">
        <v>185</v>
      </c>
      <c r="AJ91" s="26">
        <v>507</v>
      </c>
      <c r="AL91" s="26"/>
    </row>
    <row r="92" spans="1:38" x14ac:dyDescent="0.2">
      <c r="A92" s="26" t="s">
        <v>112</v>
      </c>
      <c r="B92" s="26">
        <v>380</v>
      </c>
      <c r="C92" s="26">
        <v>126059</v>
      </c>
      <c r="D92" s="26">
        <v>2073</v>
      </c>
      <c r="E92" s="26">
        <v>4533</v>
      </c>
      <c r="F92" s="26">
        <v>1018</v>
      </c>
      <c r="G92" s="26">
        <v>4662</v>
      </c>
      <c r="H92" s="26">
        <v>1872</v>
      </c>
      <c r="I92" s="26">
        <v>4442</v>
      </c>
      <c r="J92" s="26">
        <v>250</v>
      </c>
      <c r="K92" s="26">
        <v>3268</v>
      </c>
      <c r="L92" s="26">
        <v>5243</v>
      </c>
      <c r="M92" s="26">
        <v>3167</v>
      </c>
      <c r="N92" s="26">
        <v>3065</v>
      </c>
      <c r="O92" s="26">
        <v>4378</v>
      </c>
      <c r="P92" s="26">
        <v>5408</v>
      </c>
      <c r="Q92" s="26">
        <v>5279</v>
      </c>
      <c r="R92" s="26">
        <v>1453</v>
      </c>
      <c r="S92" s="26">
        <v>752</v>
      </c>
      <c r="T92" s="26">
        <v>1934</v>
      </c>
      <c r="U92" s="26">
        <v>2507</v>
      </c>
      <c r="V92" s="26">
        <v>5079</v>
      </c>
      <c r="W92" s="26">
        <v>5518</v>
      </c>
      <c r="X92" s="26">
        <v>1609</v>
      </c>
      <c r="Y92" s="26">
        <v>5675</v>
      </c>
      <c r="Z92" s="26">
        <v>4047</v>
      </c>
      <c r="AA92" s="26">
        <v>2693</v>
      </c>
      <c r="AB92" s="26">
        <v>7026</v>
      </c>
      <c r="AC92" s="26">
        <v>3428</v>
      </c>
      <c r="AD92" s="26">
        <v>2042</v>
      </c>
      <c r="AE92" s="26">
        <v>5939</v>
      </c>
      <c r="AF92" s="26">
        <v>1212</v>
      </c>
      <c r="AG92" s="26">
        <v>10553</v>
      </c>
      <c r="AH92" s="26">
        <v>2944</v>
      </c>
      <c r="AI92" s="26">
        <v>6864</v>
      </c>
      <c r="AJ92" s="26">
        <v>6125</v>
      </c>
      <c r="AL92" s="26"/>
    </row>
    <row r="93" spans="1:38" x14ac:dyDescent="0.2">
      <c r="A93" s="26" t="s">
        <v>113</v>
      </c>
      <c r="B93" s="26">
        <v>384</v>
      </c>
      <c r="C93" s="26">
        <v>6044</v>
      </c>
      <c r="D93" s="26">
        <v>126</v>
      </c>
      <c r="E93" s="26">
        <v>72</v>
      </c>
      <c r="F93" s="26">
        <v>149</v>
      </c>
      <c r="G93" s="26">
        <v>161</v>
      </c>
      <c r="H93" s="26">
        <v>151</v>
      </c>
      <c r="I93" s="26">
        <v>80</v>
      </c>
      <c r="J93" s="26">
        <v>3</v>
      </c>
      <c r="K93" s="26">
        <v>452</v>
      </c>
      <c r="L93" s="26">
        <v>68</v>
      </c>
      <c r="M93" s="26">
        <v>134</v>
      </c>
      <c r="N93" s="26">
        <v>410</v>
      </c>
      <c r="O93" s="26">
        <v>166</v>
      </c>
      <c r="P93" s="26">
        <v>59</v>
      </c>
      <c r="Q93" s="26">
        <v>98</v>
      </c>
      <c r="R93" s="26">
        <v>32</v>
      </c>
      <c r="S93" s="26">
        <v>41</v>
      </c>
      <c r="T93" s="26">
        <v>76</v>
      </c>
      <c r="U93" s="26">
        <v>71</v>
      </c>
      <c r="V93" s="26">
        <v>77</v>
      </c>
      <c r="W93" s="26">
        <v>59</v>
      </c>
      <c r="X93" s="26">
        <v>32</v>
      </c>
      <c r="Y93" s="26">
        <v>704</v>
      </c>
      <c r="Z93" s="26">
        <v>1149</v>
      </c>
      <c r="AA93" s="26">
        <v>112</v>
      </c>
      <c r="AB93" s="26">
        <v>197</v>
      </c>
      <c r="AC93" s="26">
        <v>45</v>
      </c>
      <c r="AD93" s="26">
        <v>17</v>
      </c>
      <c r="AE93" s="26">
        <v>830</v>
      </c>
      <c r="AF93" s="26">
        <v>46</v>
      </c>
      <c r="AG93" s="26">
        <v>117</v>
      </c>
      <c r="AH93" s="26">
        <v>77</v>
      </c>
      <c r="AI93" s="26">
        <v>149</v>
      </c>
      <c r="AJ93" s="26">
        <v>84</v>
      </c>
      <c r="AL93" s="26"/>
    </row>
    <row r="94" spans="1:38" x14ac:dyDescent="0.2">
      <c r="A94" s="26" t="s">
        <v>114</v>
      </c>
      <c r="B94" s="26">
        <v>388</v>
      </c>
      <c r="C94" s="26">
        <v>75676</v>
      </c>
      <c r="D94" s="26">
        <v>970</v>
      </c>
      <c r="E94" s="26">
        <v>872</v>
      </c>
      <c r="F94" s="26">
        <v>691</v>
      </c>
      <c r="G94" s="26">
        <v>5423</v>
      </c>
      <c r="H94" s="26">
        <v>1753</v>
      </c>
      <c r="I94" s="26">
        <v>350</v>
      </c>
      <c r="J94" s="26">
        <v>7</v>
      </c>
      <c r="K94" s="26">
        <v>9397</v>
      </c>
      <c r="L94" s="26">
        <v>1983</v>
      </c>
      <c r="M94" s="26">
        <v>4072</v>
      </c>
      <c r="N94" s="26">
        <v>2047</v>
      </c>
      <c r="O94" s="26">
        <v>3250</v>
      </c>
      <c r="P94" s="26">
        <v>850</v>
      </c>
      <c r="Q94" s="26">
        <v>3799</v>
      </c>
      <c r="R94" s="26">
        <v>1505</v>
      </c>
      <c r="S94" s="26">
        <v>671</v>
      </c>
      <c r="T94" s="26">
        <v>904</v>
      </c>
      <c r="U94" s="26">
        <v>654</v>
      </c>
      <c r="V94" s="26">
        <v>1122</v>
      </c>
      <c r="W94" s="26">
        <v>322</v>
      </c>
      <c r="X94" s="26">
        <v>183</v>
      </c>
      <c r="Y94" s="26">
        <v>7842</v>
      </c>
      <c r="Z94" s="26">
        <v>8679</v>
      </c>
      <c r="AA94" s="26">
        <v>1988</v>
      </c>
      <c r="AB94" s="26">
        <v>2273</v>
      </c>
      <c r="AC94" s="26">
        <v>1322</v>
      </c>
      <c r="AD94" s="26">
        <v>164</v>
      </c>
      <c r="AE94" s="26">
        <v>4553</v>
      </c>
      <c r="AF94" s="26">
        <v>636</v>
      </c>
      <c r="AG94" s="26">
        <v>602</v>
      </c>
      <c r="AH94" s="26">
        <v>3278</v>
      </c>
      <c r="AI94" s="26">
        <v>2944</v>
      </c>
      <c r="AJ94" s="26">
        <v>567</v>
      </c>
      <c r="AL94" s="26"/>
    </row>
    <row r="95" spans="1:38" x14ac:dyDescent="0.2">
      <c r="A95" s="26" t="s">
        <v>115</v>
      </c>
      <c r="B95" s="26">
        <v>392</v>
      </c>
      <c r="C95" s="26">
        <v>18749</v>
      </c>
      <c r="D95" s="26">
        <v>31</v>
      </c>
      <c r="E95" s="26">
        <v>1981</v>
      </c>
      <c r="F95" s="26">
        <v>97</v>
      </c>
      <c r="G95" s="26">
        <v>352</v>
      </c>
      <c r="H95" s="26">
        <v>396</v>
      </c>
      <c r="I95" s="26">
        <v>1638</v>
      </c>
      <c r="J95" s="26">
        <v>68</v>
      </c>
      <c r="K95" s="26">
        <v>317</v>
      </c>
      <c r="L95" s="26">
        <v>2974</v>
      </c>
      <c r="M95" s="26">
        <v>176</v>
      </c>
      <c r="N95" s="26">
        <v>281</v>
      </c>
      <c r="O95" s="26">
        <v>447</v>
      </c>
      <c r="P95" s="26">
        <v>614</v>
      </c>
      <c r="Q95" s="26">
        <v>464</v>
      </c>
      <c r="R95" s="26">
        <v>233</v>
      </c>
      <c r="S95" s="26">
        <v>58</v>
      </c>
      <c r="T95" s="26">
        <v>206</v>
      </c>
      <c r="U95" s="26">
        <v>357</v>
      </c>
      <c r="V95" s="26">
        <v>542</v>
      </c>
      <c r="W95" s="26">
        <v>906</v>
      </c>
      <c r="X95" s="26">
        <v>423</v>
      </c>
      <c r="Y95" s="26">
        <v>374</v>
      </c>
      <c r="Z95" s="26">
        <v>413</v>
      </c>
      <c r="AA95" s="26">
        <v>570</v>
      </c>
      <c r="AB95" s="26">
        <v>205</v>
      </c>
      <c r="AC95" s="26">
        <v>150</v>
      </c>
      <c r="AD95" s="26">
        <v>540</v>
      </c>
      <c r="AE95" s="26">
        <v>526</v>
      </c>
      <c r="AF95" s="26">
        <v>266</v>
      </c>
      <c r="AG95" s="26">
        <v>546</v>
      </c>
      <c r="AH95" s="26">
        <v>217</v>
      </c>
      <c r="AI95" s="26">
        <v>669</v>
      </c>
      <c r="AJ95" s="26">
        <v>1714</v>
      </c>
      <c r="AL95" s="26"/>
    </row>
    <row r="96" spans="1:38" x14ac:dyDescent="0.2">
      <c r="A96" s="26" t="s">
        <v>199</v>
      </c>
      <c r="B96" s="26">
        <v>832</v>
      </c>
      <c r="C96" s="26">
        <v>834</v>
      </c>
      <c r="D96" s="26">
        <v>6</v>
      </c>
      <c r="E96" s="26">
        <v>21</v>
      </c>
      <c r="F96" s="26">
        <v>13</v>
      </c>
      <c r="G96" s="26">
        <v>16</v>
      </c>
      <c r="H96" s="26">
        <v>28</v>
      </c>
      <c r="I96" s="26">
        <v>23</v>
      </c>
      <c r="J96" s="26">
        <v>1</v>
      </c>
      <c r="K96" s="26">
        <v>25</v>
      </c>
      <c r="L96" s="26">
        <v>14</v>
      </c>
      <c r="M96" s="26">
        <v>12</v>
      </c>
      <c r="N96" s="26">
        <v>29</v>
      </c>
      <c r="O96" s="26">
        <v>28</v>
      </c>
      <c r="P96" s="26">
        <v>34</v>
      </c>
      <c r="Q96" s="26">
        <v>19</v>
      </c>
      <c r="R96" s="26">
        <v>7</v>
      </c>
      <c r="S96" s="26">
        <v>7</v>
      </c>
      <c r="T96" s="26">
        <v>13</v>
      </c>
      <c r="U96" s="26">
        <v>19</v>
      </c>
      <c r="V96" s="26">
        <v>37</v>
      </c>
      <c r="W96" s="26">
        <v>17</v>
      </c>
      <c r="X96" s="26">
        <v>17</v>
      </c>
      <c r="Y96" s="26">
        <v>60</v>
      </c>
      <c r="Z96" s="26">
        <v>37</v>
      </c>
      <c r="AA96" s="26">
        <v>35</v>
      </c>
      <c r="AB96" s="26">
        <v>19</v>
      </c>
      <c r="AC96" s="26">
        <v>13</v>
      </c>
      <c r="AD96" s="26">
        <v>36</v>
      </c>
      <c r="AE96" s="26">
        <v>48</v>
      </c>
      <c r="AF96" s="26">
        <v>15</v>
      </c>
      <c r="AG96" s="26">
        <v>56</v>
      </c>
      <c r="AH96" s="26">
        <v>21</v>
      </c>
      <c r="AI96" s="26">
        <v>89</v>
      </c>
      <c r="AJ96" s="26">
        <v>26</v>
      </c>
      <c r="AL96" s="26"/>
    </row>
    <row r="97" spans="1:38" x14ac:dyDescent="0.2">
      <c r="A97" s="26" t="s">
        <v>117</v>
      </c>
      <c r="B97" s="26">
        <v>400</v>
      </c>
      <c r="C97" s="26">
        <v>2391</v>
      </c>
      <c r="D97" s="26">
        <v>17</v>
      </c>
      <c r="E97" s="26">
        <v>84</v>
      </c>
      <c r="F97" s="26">
        <v>9</v>
      </c>
      <c r="G97" s="26">
        <v>154</v>
      </c>
      <c r="H97" s="26">
        <v>18</v>
      </c>
      <c r="I97" s="26">
        <v>82</v>
      </c>
      <c r="J97" s="26">
        <v>5</v>
      </c>
      <c r="K97" s="26">
        <v>55</v>
      </c>
      <c r="L97" s="26">
        <v>247</v>
      </c>
      <c r="M97" s="26">
        <v>30</v>
      </c>
      <c r="N97" s="26">
        <v>34</v>
      </c>
      <c r="O97" s="26">
        <v>43</v>
      </c>
      <c r="P97" s="26">
        <v>130</v>
      </c>
      <c r="Q97" s="26">
        <v>27</v>
      </c>
      <c r="R97" s="26">
        <v>57</v>
      </c>
      <c r="S97" s="26">
        <v>26</v>
      </c>
      <c r="T97" s="26">
        <v>67</v>
      </c>
      <c r="U97" s="26">
        <v>90</v>
      </c>
      <c r="V97" s="26">
        <v>62</v>
      </c>
      <c r="W97" s="26">
        <v>184</v>
      </c>
      <c r="X97" s="26">
        <v>103</v>
      </c>
      <c r="Y97" s="26">
        <v>55</v>
      </c>
      <c r="Z97" s="26">
        <v>46</v>
      </c>
      <c r="AA97" s="26">
        <v>54</v>
      </c>
      <c r="AB97" s="26">
        <v>44</v>
      </c>
      <c r="AC97" s="26">
        <v>29</v>
      </c>
      <c r="AD97" s="26">
        <v>55</v>
      </c>
      <c r="AE97" s="26">
        <v>79</v>
      </c>
      <c r="AF97" s="26">
        <v>45</v>
      </c>
      <c r="AG97" s="26">
        <v>82</v>
      </c>
      <c r="AH97" s="26">
        <v>21</v>
      </c>
      <c r="AI97" s="26">
        <v>98</v>
      </c>
      <c r="AJ97" s="26">
        <v>258</v>
      </c>
      <c r="AL97" s="26"/>
    </row>
    <row r="98" spans="1:38" x14ac:dyDescent="0.2">
      <c r="A98" s="26" t="s">
        <v>116</v>
      </c>
      <c r="B98" s="26">
        <v>398</v>
      </c>
      <c r="C98" s="26">
        <v>2528</v>
      </c>
      <c r="D98" s="26">
        <v>29</v>
      </c>
      <c r="E98" s="26">
        <v>107</v>
      </c>
      <c r="F98" s="26">
        <v>22</v>
      </c>
      <c r="G98" s="26">
        <v>34</v>
      </c>
      <c r="H98" s="26">
        <v>46</v>
      </c>
      <c r="I98" s="26">
        <v>133</v>
      </c>
      <c r="J98" s="26">
        <v>10</v>
      </c>
      <c r="K98" s="26">
        <v>41</v>
      </c>
      <c r="L98" s="26">
        <v>74</v>
      </c>
      <c r="M98" s="26">
        <v>55</v>
      </c>
      <c r="N98" s="26">
        <v>91</v>
      </c>
      <c r="O98" s="26">
        <v>56</v>
      </c>
      <c r="P98" s="26">
        <v>64</v>
      </c>
      <c r="Q98" s="26">
        <v>78</v>
      </c>
      <c r="R98" s="26">
        <v>17</v>
      </c>
      <c r="S98" s="26">
        <v>14</v>
      </c>
      <c r="T98" s="26">
        <v>50</v>
      </c>
      <c r="U98" s="26">
        <v>68</v>
      </c>
      <c r="V98" s="26">
        <v>79</v>
      </c>
      <c r="W98" s="26">
        <v>143</v>
      </c>
      <c r="X98" s="26">
        <v>60</v>
      </c>
      <c r="Y98" s="26">
        <v>101</v>
      </c>
      <c r="Z98" s="26">
        <v>60</v>
      </c>
      <c r="AA98" s="26">
        <v>85</v>
      </c>
      <c r="AB98" s="26">
        <v>84</v>
      </c>
      <c r="AC98" s="26">
        <v>29</v>
      </c>
      <c r="AD98" s="26">
        <v>100</v>
      </c>
      <c r="AE98" s="26">
        <v>82</v>
      </c>
      <c r="AF98" s="26">
        <v>52</v>
      </c>
      <c r="AG98" s="26">
        <v>241</v>
      </c>
      <c r="AH98" s="26">
        <v>41</v>
      </c>
      <c r="AI98" s="26">
        <v>121</v>
      </c>
      <c r="AJ98" s="26">
        <v>258</v>
      </c>
      <c r="AL98" s="26"/>
    </row>
    <row r="99" spans="1:38" x14ac:dyDescent="0.2">
      <c r="A99" s="26" t="s">
        <v>118</v>
      </c>
      <c r="B99" s="26">
        <v>404</v>
      </c>
      <c r="C99" s="26">
        <v>58020</v>
      </c>
      <c r="D99" s="26">
        <v>892</v>
      </c>
      <c r="E99" s="26">
        <v>4384</v>
      </c>
      <c r="F99" s="26">
        <v>826</v>
      </c>
      <c r="G99" s="26">
        <v>6370</v>
      </c>
      <c r="H99" s="26">
        <v>846</v>
      </c>
      <c r="I99" s="26">
        <v>491</v>
      </c>
      <c r="J99" s="26">
        <v>28</v>
      </c>
      <c r="K99" s="26">
        <v>3088</v>
      </c>
      <c r="L99" s="26">
        <v>3760</v>
      </c>
      <c r="M99" s="26">
        <v>1897</v>
      </c>
      <c r="N99" s="26">
        <v>926</v>
      </c>
      <c r="O99" s="26">
        <v>398</v>
      </c>
      <c r="P99" s="26">
        <v>407</v>
      </c>
      <c r="Q99" s="26">
        <v>792</v>
      </c>
      <c r="R99" s="26">
        <v>10859</v>
      </c>
      <c r="S99" s="26">
        <v>662</v>
      </c>
      <c r="T99" s="26">
        <v>3670</v>
      </c>
      <c r="U99" s="26">
        <v>3755</v>
      </c>
      <c r="V99" s="26">
        <v>370</v>
      </c>
      <c r="W99" s="26">
        <v>304</v>
      </c>
      <c r="X99" s="26">
        <v>706</v>
      </c>
      <c r="Y99" s="26">
        <v>822</v>
      </c>
      <c r="Z99" s="26">
        <v>571</v>
      </c>
      <c r="AA99" s="26">
        <v>907</v>
      </c>
      <c r="AB99" s="26">
        <v>1725</v>
      </c>
      <c r="AC99" s="26">
        <v>3425</v>
      </c>
      <c r="AD99" s="26">
        <v>722</v>
      </c>
      <c r="AE99" s="26">
        <v>628</v>
      </c>
      <c r="AF99" s="26">
        <v>770</v>
      </c>
      <c r="AG99" s="26">
        <v>492</v>
      </c>
      <c r="AH99" s="26">
        <v>818</v>
      </c>
      <c r="AI99" s="26">
        <v>1149</v>
      </c>
      <c r="AJ99" s="26">
        <v>556</v>
      </c>
      <c r="AL99" s="26"/>
    </row>
    <row r="100" spans="1:38" x14ac:dyDescent="0.2">
      <c r="A100" s="26" t="s">
        <v>119</v>
      </c>
      <c r="B100" s="26">
        <v>408</v>
      </c>
      <c r="C100" s="26">
        <v>415</v>
      </c>
      <c r="D100" s="26">
        <v>3</v>
      </c>
      <c r="E100" s="26">
        <v>3</v>
      </c>
      <c r="F100" s="26">
        <v>2</v>
      </c>
      <c r="G100" s="26">
        <v>2</v>
      </c>
      <c r="H100" s="26">
        <v>0</v>
      </c>
      <c r="I100" s="26">
        <v>2</v>
      </c>
      <c r="J100" s="26">
        <v>0</v>
      </c>
      <c r="K100" s="26">
        <v>4</v>
      </c>
      <c r="L100" s="26">
        <v>2</v>
      </c>
      <c r="M100" s="26">
        <v>0</v>
      </c>
      <c r="N100" s="26">
        <v>8</v>
      </c>
      <c r="O100" s="26">
        <v>1</v>
      </c>
      <c r="P100" s="26">
        <v>1</v>
      </c>
      <c r="Q100" s="26">
        <v>6</v>
      </c>
      <c r="R100" s="26">
        <v>0</v>
      </c>
      <c r="S100" s="26">
        <v>0</v>
      </c>
      <c r="T100" s="26">
        <v>0</v>
      </c>
      <c r="U100" s="26">
        <v>2</v>
      </c>
      <c r="V100" s="26">
        <v>3</v>
      </c>
      <c r="W100" s="26">
        <v>0</v>
      </c>
      <c r="X100" s="26">
        <v>293</v>
      </c>
      <c r="Y100" s="26">
        <v>2</v>
      </c>
      <c r="Z100" s="26">
        <v>4</v>
      </c>
      <c r="AA100" s="26">
        <v>42</v>
      </c>
      <c r="AB100" s="26">
        <v>2</v>
      </c>
      <c r="AC100" s="26">
        <v>0</v>
      </c>
      <c r="AD100" s="26">
        <v>2</v>
      </c>
      <c r="AE100" s="26">
        <v>1</v>
      </c>
      <c r="AF100" s="26">
        <v>13</v>
      </c>
      <c r="AG100" s="26">
        <v>11</v>
      </c>
      <c r="AH100" s="26">
        <v>0</v>
      </c>
      <c r="AI100" s="26">
        <v>2</v>
      </c>
      <c r="AJ100" s="26">
        <v>2</v>
      </c>
      <c r="AL100" s="26"/>
    </row>
    <row r="101" spans="1:38" x14ac:dyDescent="0.2">
      <c r="A101" s="26" t="s">
        <v>120</v>
      </c>
      <c r="B101" s="26">
        <v>410</v>
      </c>
      <c r="C101" s="26">
        <v>10051</v>
      </c>
      <c r="D101" s="26">
        <v>28</v>
      </c>
      <c r="E101" s="26">
        <v>345</v>
      </c>
      <c r="F101" s="26">
        <v>41</v>
      </c>
      <c r="G101" s="26">
        <v>126</v>
      </c>
      <c r="H101" s="26">
        <v>87</v>
      </c>
      <c r="I101" s="26">
        <v>491</v>
      </c>
      <c r="J101" s="26">
        <v>32</v>
      </c>
      <c r="K101" s="26">
        <v>176</v>
      </c>
      <c r="L101" s="26">
        <v>210</v>
      </c>
      <c r="M101" s="26">
        <v>34</v>
      </c>
      <c r="N101" s="26">
        <v>185</v>
      </c>
      <c r="O101" s="26">
        <v>237</v>
      </c>
      <c r="P101" s="26">
        <v>253</v>
      </c>
      <c r="Q101" s="26">
        <v>131</v>
      </c>
      <c r="R101" s="26">
        <v>92</v>
      </c>
      <c r="S101" s="26">
        <v>31</v>
      </c>
      <c r="T101" s="26">
        <v>78</v>
      </c>
      <c r="U101" s="26">
        <v>125</v>
      </c>
      <c r="V101" s="26">
        <v>341</v>
      </c>
      <c r="W101" s="26">
        <v>280</v>
      </c>
      <c r="X101" s="26">
        <v>2425</v>
      </c>
      <c r="Y101" s="26">
        <v>272</v>
      </c>
      <c r="Z101" s="26">
        <v>170</v>
      </c>
      <c r="AA101" s="26">
        <v>1081</v>
      </c>
      <c r="AB101" s="26">
        <v>192</v>
      </c>
      <c r="AC101" s="26">
        <v>25</v>
      </c>
      <c r="AD101" s="26">
        <v>157</v>
      </c>
      <c r="AE101" s="26">
        <v>385</v>
      </c>
      <c r="AF101" s="26">
        <v>604</v>
      </c>
      <c r="AG101" s="26">
        <v>462</v>
      </c>
      <c r="AH101" s="26">
        <v>76</v>
      </c>
      <c r="AI101" s="26">
        <v>460</v>
      </c>
      <c r="AJ101" s="26">
        <v>416</v>
      </c>
      <c r="AL101" s="26"/>
    </row>
    <row r="102" spans="1:38" x14ac:dyDescent="0.2">
      <c r="A102" s="26" t="s">
        <v>208</v>
      </c>
      <c r="B102" s="26">
        <v>951</v>
      </c>
      <c r="C102" s="26">
        <v>21687</v>
      </c>
      <c r="D102" s="26">
        <v>1261</v>
      </c>
      <c r="E102" s="26">
        <v>2003</v>
      </c>
      <c r="F102" s="26">
        <v>303</v>
      </c>
      <c r="G102" s="26">
        <v>912</v>
      </c>
      <c r="H102" s="26">
        <v>385</v>
      </c>
      <c r="I102" s="26">
        <v>1919</v>
      </c>
      <c r="J102" s="26">
        <v>17</v>
      </c>
      <c r="K102" s="26">
        <v>422</v>
      </c>
      <c r="L102" s="26">
        <v>671</v>
      </c>
      <c r="M102" s="26">
        <v>1465</v>
      </c>
      <c r="N102" s="26">
        <v>565</v>
      </c>
      <c r="O102" s="26">
        <v>372</v>
      </c>
      <c r="P102" s="26">
        <v>680</v>
      </c>
      <c r="Q102" s="26">
        <v>903</v>
      </c>
      <c r="R102" s="26">
        <v>604</v>
      </c>
      <c r="S102" s="26">
        <v>433</v>
      </c>
      <c r="T102" s="26">
        <v>387</v>
      </c>
      <c r="U102" s="26">
        <v>490</v>
      </c>
      <c r="V102" s="26">
        <v>709</v>
      </c>
      <c r="W102" s="26">
        <v>824</v>
      </c>
      <c r="X102" s="26">
        <v>181</v>
      </c>
      <c r="Y102" s="26">
        <v>373</v>
      </c>
      <c r="Z102" s="26">
        <v>669</v>
      </c>
      <c r="AA102" s="26">
        <v>254</v>
      </c>
      <c r="AB102" s="26">
        <v>657</v>
      </c>
      <c r="AC102" s="26">
        <v>624</v>
      </c>
      <c r="AD102" s="26">
        <v>424</v>
      </c>
      <c r="AE102" s="26">
        <v>348</v>
      </c>
      <c r="AF102" s="26">
        <v>256</v>
      </c>
      <c r="AG102" s="26">
        <v>189</v>
      </c>
      <c r="AH102" s="26">
        <v>592</v>
      </c>
      <c r="AI102" s="26">
        <v>329</v>
      </c>
      <c r="AJ102" s="26">
        <v>1471</v>
      </c>
      <c r="AL102" s="26"/>
    </row>
    <row r="103" spans="1:38" x14ac:dyDescent="0.2">
      <c r="A103" s="26" t="s">
        <v>121</v>
      </c>
      <c r="B103" s="26">
        <v>414</v>
      </c>
      <c r="C103" s="26">
        <v>9594</v>
      </c>
      <c r="D103" s="26">
        <v>61</v>
      </c>
      <c r="E103" s="26">
        <v>788</v>
      </c>
      <c r="F103" s="26">
        <v>29</v>
      </c>
      <c r="G103" s="26">
        <v>1839</v>
      </c>
      <c r="H103" s="26">
        <v>53</v>
      </c>
      <c r="I103" s="26">
        <v>307</v>
      </c>
      <c r="J103" s="26">
        <v>7</v>
      </c>
      <c r="K103" s="26">
        <v>100</v>
      </c>
      <c r="L103" s="26">
        <v>599</v>
      </c>
      <c r="M103" s="26">
        <v>55</v>
      </c>
      <c r="N103" s="26">
        <v>56</v>
      </c>
      <c r="O103" s="26">
        <v>84</v>
      </c>
      <c r="P103" s="26">
        <v>148</v>
      </c>
      <c r="Q103" s="26">
        <v>58</v>
      </c>
      <c r="R103" s="26">
        <v>1376</v>
      </c>
      <c r="S103" s="26">
        <v>42</v>
      </c>
      <c r="T103" s="26">
        <v>234</v>
      </c>
      <c r="U103" s="26">
        <v>362</v>
      </c>
      <c r="V103" s="26">
        <v>99</v>
      </c>
      <c r="W103" s="26">
        <v>222</v>
      </c>
      <c r="X103" s="26">
        <v>114</v>
      </c>
      <c r="Y103" s="26">
        <v>89</v>
      </c>
      <c r="Z103" s="26">
        <v>59</v>
      </c>
      <c r="AA103" s="26">
        <v>88</v>
      </c>
      <c r="AB103" s="26">
        <v>147</v>
      </c>
      <c r="AC103" s="26">
        <v>79</v>
      </c>
      <c r="AD103" s="26">
        <v>74</v>
      </c>
      <c r="AE103" s="26">
        <v>98</v>
      </c>
      <c r="AF103" s="26">
        <v>62</v>
      </c>
      <c r="AG103" s="26">
        <v>125</v>
      </c>
      <c r="AH103" s="26">
        <v>69</v>
      </c>
      <c r="AI103" s="26">
        <v>152</v>
      </c>
      <c r="AJ103" s="26">
        <v>1918</v>
      </c>
      <c r="AL103" s="26"/>
    </row>
    <row r="104" spans="1:38" x14ac:dyDescent="0.2">
      <c r="A104" s="26" t="s">
        <v>122</v>
      </c>
      <c r="B104" s="26">
        <v>417</v>
      </c>
      <c r="C104" s="26">
        <v>758</v>
      </c>
      <c r="D104" s="26">
        <v>9</v>
      </c>
      <c r="E104" s="26">
        <v>108</v>
      </c>
      <c r="F104" s="26">
        <v>15</v>
      </c>
      <c r="G104" s="26">
        <v>13</v>
      </c>
      <c r="H104" s="26">
        <v>19</v>
      </c>
      <c r="I104" s="26">
        <v>22</v>
      </c>
      <c r="J104" s="26">
        <v>0</v>
      </c>
      <c r="K104" s="26">
        <v>16</v>
      </c>
      <c r="L104" s="26">
        <v>27</v>
      </c>
      <c r="M104" s="26">
        <v>26</v>
      </c>
      <c r="N104" s="26">
        <v>22</v>
      </c>
      <c r="O104" s="26">
        <v>19</v>
      </c>
      <c r="P104" s="26">
        <v>16</v>
      </c>
      <c r="Q104" s="26">
        <v>15</v>
      </c>
      <c r="R104" s="26">
        <v>4</v>
      </c>
      <c r="S104" s="26">
        <v>9</v>
      </c>
      <c r="T104" s="26">
        <v>6</v>
      </c>
      <c r="U104" s="26">
        <v>24</v>
      </c>
      <c r="V104" s="26">
        <v>42</v>
      </c>
      <c r="W104" s="26">
        <v>22</v>
      </c>
      <c r="X104" s="26">
        <v>22</v>
      </c>
      <c r="Y104" s="26">
        <v>19</v>
      </c>
      <c r="Z104" s="26">
        <v>23</v>
      </c>
      <c r="AA104" s="26">
        <v>19</v>
      </c>
      <c r="AB104" s="26">
        <v>31</v>
      </c>
      <c r="AC104" s="26">
        <v>17</v>
      </c>
      <c r="AD104" s="26">
        <v>18</v>
      </c>
      <c r="AE104" s="26">
        <v>39</v>
      </c>
      <c r="AF104" s="26">
        <v>17</v>
      </c>
      <c r="AG104" s="26">
        <v>37</v>
      </c>
      <c r="AH104" s="26">
        <v>19</v>
      </c>
      <c r="AI104" s="26">
        <v>35</v>
      </c>
      <c r="AJ104" s="26">
        <v>29</v>
      </c>
      <c r="AL104" s="26"/>
    </row>
    <row r="105" spans="1:38" x14ac:dyDescent="0.2">
      <c r="A105" s="26" t="s">
        <v>124</v>
      </c>
      <c r="B105" s="26">
        <v>428</v>
      </c>
      <c r="C105" s="26">
        <v>12531</v>
      </c>
      <c r="D105" s="26">
        <v>488</v>
      </c>
      <c r="E105" s="26">
        <v>490</v>
      </c>
      <c r="F105" s="26">
        <v>362</v>
      </c>
      <c r="G105" s="26">
        <v>352</v>
      </c>
      <c r="H105" s="26">
        <v>270</v>
      </c>
      <c r="I105" s="26">
        <v>210</v>
      </c>
      <c r="J105" s="26">
        <v>17</v>
      </c>
      <c r="K105" s="26">
        <v>344</v>
      </c>
      <c r="L105" s="26">
        <v>494</v>
      </c>
      <c r="M105" s="26">
        <v>221</v>
      </c>
      <c r="N105" s="26">
        <v>780</v>
      </c>
      <c r="O105" s="26">
        <v>232</v>
      </c>
      <c r="P105" s="26">
        <v>271</v>
      </c>
      <c r="Q105" s="26">
        <v>310</v>
      </c>
      <c r="R105" s="26">
        <v>181</v>
      </c>
      <c r="S105" s="26">
        <v>362</v>
      </c>
      <c r="T105" s="26">
        <v>366</v>
      </c>
      <c r="U105" s="26">
        <v>629</v>
      </c>
      <c r="V105" s="26">
        <v>193</v>
      </c>
      <c r="W105" s="26">
        <v>186</v>
      </c>
      <c r="X105" s="26">
        <v>181</v>
      </c>
      <c r="Y105" s="26">
        <v>285</v>
      </c>
      <c r="Z105" s="26">
        <v>466</v>
      </c>
      <c r="AA105" s="26">
        <v>270</v>
      </c>
      <c r="AB105" s="26">
        <v>1117</v>
      </c>
      <c r="AC105" s="26">
        <v>463</v>
      </c>
      <c r="AD105" s="26">
        <v>235</v>
      </c>
      <c r="AE105" s="26">
        <v>547</v>
      </c>
      <c r="AF105" s="26">
        <v>202</v>
      </c>
      <c r="AG105" s="26">
        <v>550</v>
      </c>
      <c r="AH105" s="26">
        <v>657</v>
      </c>
      <c r="AI105" s="26">
        <v>451</v>
      </c>
      <c r="AJ105" s="26">
        <v>355</v>
      </c>
      <c r="AL105" s="26"/>
    </row>
    <row r="106" spans="1:38" x14ac:dyDescent="0.2">
      <c r="A106" s="26" t="s">
        <v>123</v>
      </c>
      <c r="B106" s="26">
        <v>422</v>
      </c>
      <c r="C106" s="26">
        <v>12741</v>
      </c>
      <c r="D106" s="26">
        <v>28</v>
      </c>
      <c r="E106" s="26">
        <v>441</v>
      </c>
      <c r="F106" s="26">
        <v>24</v>
      </c>
      <c r="G106" s="26">
        <v>1283</v>
      </c>
      <c r="H106" s="26">
        <v>93</v>
      </c>
      <c r="I106" s="26">
        <v>564</v>
      </c>
      <c r="J106" s="26">
        <v>31</v>
      </c>
      <c r="K106" s="26">
        <v>120</v>
      </c>
      <c r="L106" s="26">
        <v>1687</v>
      </c>
      <c r="M106" s="26">
        <v>214</v>
      </c>
      <c r="N106" s="26">
        <v>101</v>
      </c>
      <c r="O106" s="26">
        <v>135</v>
      </c>
      <c r="P106" s="26">
        <v>685</v>
      </c>
      <c r="Q106" s="26">
        <v>272</v>
      </c>
      <c r="R106" s="26">
        <v>245</v>
      </c>
      <c r="S106" s="26">
        <v>26</v>
      </c>
      <c r="T106" s="26">
        <v>372</v>
      </c>
      <c r="U106" s="26">
        <v>695</v>
      </c>
      <c r="V106" s="26">
        <v>201</v>
      </c>
      <c r="W106" s="26">
        <v>1492</v>
      </c>
      <c r="X106" s="26">
        <v>256</v>
      </c>
      <c r="Y106" s="26">
        <v>212</v>
      </c>
      <c r="Z106" s="26">
        <v>80</v>
      </c>
      <c r="AA106" s="26">
        <v>191</v>
      </c>
      <c r="AB106" s="26">
        <v>100</v>
      </c>
      <c r="AC106" s="26">
        <v>40</v>
      </c>
      <c r="AD106" s="26">
        <v>274</v>
      </c>
      <c r="AE106" s="26">
        <v>183</v>
      </c>
      <c r="AF106" s="26">
        <v>86</v>
      </c>
      <c r="AG106" s="26">
        <v>198</v>
      </c>
      <c r="AH106" s="26">
        <v>61</v>
      </c>
      <c r="AI106" s="26">
        <v>359</v>
      </c>
      <c r="AJ106" s="26">
        <v>1997</v>
      </c>
      <c r="AL106" s="26"/>
    </row>
    <row r="107" spans="1:38" x14ac:dyDescent="0.2">
      <c r="A107" s="26" t="s">
        <v>125</v>
      </c>
      <c r="B107" s="26">
        <v>430</v>
      </c>
      <c r="C107" s="26">
        <v>1754</v>
      </c>
      <c r="D107" s="26">
        <v>81</v>
      </c>
      <c r="E107" s="26">
        <v>28</v>
      </c>
      <c r="F107" s="26">
        <v>50</v>
      </c>
      <c r="G107" s="26">
        <v>59</v>
      </c>
      <c r="H107" s="26">
        <v>37</v>
      </c>
      <c r="I107" s="26">
        <v>16</v>
      </c>
      <c r="J107" s="26">
        <v>0</v>
      </c>
      <c r="K107" s="26">
        <v>138</v>
      </c>
      <c r="L107" s="26">
        <v>22</v>
      </c>
      <c r="M107" s="26">
        <v>50</v>
      </c>
      <c r="N107" s="26">
        <v>80</v>
      </c>
      <c r="O107" s="26">
        <v>74</v>
      </c>
      <c r="P107" s="26">
        <v>32</v>
      </c>
      <c r="Q107" s="26">
        <v>54</v>
      </c>
      <c r="R107" s="26">
        <v>20</v>
      </c>
      <c r="S107" s="26">
        <v>26</v>
      </c>
      <c r="T107" s="26">
        <v>44</v>
      </c>
      <c r="U107" s="26">
        <v>70</v>
      </c>
      <c r="V107" s="26">
        <v>26</v>
      </c>
      <c r="W107" s="26">
        <v>10</v>
      </c>
      <c r="X107" s="26">
        <v>27</v>
      </c>
      <c r="Y107" s="26">
        <v>109</v>
      </c>
      <c r="Z107" s="26">
        <v>103</v>
      </c>
      <c r="AA107" s="26">
        <v>79</v>
      </c>
      <c r="AB107" s="26">
        <v>99</v>
      </c>
      <c r="AC107" s="26">
        <v>37</v>
      </c>
      <c r="AD107" s="26">
        <v>6</v>
      </c>
      <c r="AE107" s="26">
        <v>192</v>
      </c>
      <c r="AF107" s="26">
        <v>37</v>
      </c>
      <c r="AG107" s="26">
        <v>16</v>
      </c>
      <c r="AH107" s="26">
        <v>54</v>
      </c>
      <c r="AI107" s="26">
        <v>32</v>
      </c>
      <c r="AJ107" s="26">
        <v>46</v>
      </c>
      <c r="AL107" s="26"/>
    </row>
    <row r="108" spans="1:38" x14ac:dyDescent="0.2">
      <c r="A108" s="26" t="s">
        <v>126</v>
      </c>
      <c r="B108" s="26">
        <v>434</v>
      </c>
      <c r="C108" s="26">
        <v>3018</v>
      </c>
      <c r="D108" s="26">
        <v>34</v>
      </c>
      <c r="E108" s="26">
        <v>174</v>
      </c>
      <c r="F108" s="26">
        <v>23</v>
      </c>
      <c r="G108" s="26">
        <v>176</v>
      </c>
      <c r="H108" s="26">
        <v>53</v>
      </c>
      <c r="I108" s="26">
        <v>69</v>
      </c>
      <c r="J108" s="26">
        <v>0</v>
      </c>
      <c r="K108" s="26">
        <v>101</v>
      </c>
      <c r="L108" s="26">
        <v>314</v>
      </c>
      <c r="M108" s="26">
        <v>51</v>
      </c>
      <c r="N108" s="26">
        <v>50</v>
      </c>
      <c r="O108" s="26">
        <v>71</v>
      </c>
      <c r="P108" s="26">
        <v>156</v>
      </c>
      <c r="Q108" s="26">
        <v>50</v>
      </c>
      <c r="R108" s="26">
        <v>75</v>
      </c>
      <c r="S108" s="26">
        <v>21</v>
      </c>
      <c r="T108" s="26">
        <v>89</v>
      </c>
      <c r="U108" s="26">
        <v>296</v>
      </c>
      <c r="V108" s="26">
        <v>57</v>
      </c>
      <c r="W108" s="26">
        <v>194</v>
      </c>
      <c r="X108" s="26">
        <v>95</v>
      </c>
      <c r="Y108" s="26">
        <v>66</v>
      </c>
      <c r="Z108" s="26">
        <v>37</v>
      </c>
      <c r="AA108" s="26">
        <v>75</v>
      </c>
      <c r="AB108" s="26">
        <v>45</v>
      </c>
      <c r="AC108" s="26">
        <v>52</v>
      </c>
      <c r="AD108" s="26">
        <v>64</v>
      </c>
      <c r="AE108" s="26">
        <v>48</v>
      </c>
      <c r="AF108" s="26">
        <v>46</v>
      </c>
      <c r="AG108" s="26">
        <v>38</v>
      </c>
      <c r="AH108" s="26">
        <v>26</v>
      </c>
      <c r="AI108" s="26">
        <v>145</v>
      </c>
      <c r="AJ108" s="26">
        <v>223</v>
      </c>
      <c r="AL108" s="26"/>
    </row>
    <row r="109" spans="1:38" x14ac:dyDescent="0.2">
      <c r="A109" s="26" t="s">
        <v>127</v>
      </c>
      <c r="B109" s="26">
        <v>440</v>
      </c>
      <c r="C109" s="26">
        <v>45378</v>
      </c>
      <c r="D109" s="26">
        <v>5494</v>
      </c>
      <c r="E109" s="26">
        <v>1148</v>
      </c>
      <c r="F109" s="26">
        <v>1280</v>
      </c>
      <c r="G109" s="26">
        <v>830</v>
      </c>
      <c r="H109" s="26">
        <v>1116</v>
      </c>
      <c r="I109" s="26">
        <v>449</v>
      </c>
      <c r="J109" s="26">
        <v>24</v>
      </c>
      <c r="K109" s="26">
        <v>1088</v>
      </c>
      <c r="L109" s="26">
        <v>1215</v>
      </c>
      <c r="M109" s="26">
        <v>831</v>
      </c>
      <c r="N109" s="26">
        <v>2744</v>
      </c>
      <c r="O109" s="26">
        <v>528</v>
      </c>
      <c r="P109" s="26">
        <v>537</v>
      </c>
      <c r="Q109" s="26">
        <v>919</v>
      </c>
      <c r="R109" s="26">
        <v>462</v>
      </c>
      <c r="S109" s="26">
        <v>2841</v>
      </c>
      <c r="T109" s="26">
        <v>1138</v>
      </c>
      <c r="U109" s="26">
        <v>1556</v>
      </c>
      <c r="V109" s="26">
        <v>469</v>
      </c>
      <c r="W109" s="26">
        <v>307</v>
      </c>
      <c r="X109" s="26">
        <v>572</v>
      </c>
      <c r="Y109" s="26">
        <v>613</v>
      </c>
      <c r="Z109" s="26">
        <v>1359</v>
      </c>
      <c r="AA109" s="26">
        <v>767</v>
      </c>
      <c r="AB109" s="26">
        <v>6439</v>
      </c>
      <c r="AC109" s="26">
        <v>3087</v>
      </c>
      <c r="AD109" s="26">
        <v>447</v>
      </c>
      <c r="AE109" s="26">
        <v>889</v>
      </c>
      <c r="AF109" s="26">
        <v>593</v>
      </c>
      <c r="AG109" s="26">
        <v>1683</v>
      </c>
      <c r="AH109" s="26">
        <v>2529</v>
      </c>
      <c r="AI109" s="26">
        <v>874</v>
      </c>
      <c r="AJ109" s="26">
        <v>548</v>
      </c>
      <c r="AL109" s="26"/>
    </row>
    <row r="110" spans="1:38" x14ac:dyDescent="0.2">
      <c r="A110" s="26" t="s">
        <v>128</v>
      </c>
      <c r="B110" s="26">
        <v>442</v>
      </c>
      <c r="C110" s="26">
        <v>881</v>
      </c>
      <c r="D110" s="26">
        <v>2</v>
      </c>
      <c r="E110" s="26">
        <v>19</v>
      </c>
      <c r="F110" s="26">
        <v>2</v>
      </c>
      <c r="G110" s="26">
        <v>22</v>
      </c>
      <c r="H110" s="26">
        <v>12</v>
      </c>
      <c r="I110" s="26">
        <v>55</v>
      </c>
      <c r="J110" s="26">
        <v>4</v>
      </c>
      <c r="K110" s="26">
        <v>14</v>
      </c>
      <c r="L110" s="26">
        <v>18</v>
      </c>
      <c r="M110" s="26">
        <v>5</v>
      </c>
      <c r="N110" s="26">
        <v>32</v>
      </c>
      <c r="O110" s="26">
        <v>47</v>
      </c>
      <c r="P110" s="26">
        <v>40</v>
      </c>
      <c r="Q110" s="26">
        <v>27</v>
      </c>
      <c r="R110" s="26">
        <v>6</v>
      </c>
      <c r="S110" s="26">
        <v>1</v>
      </c>
      <c r="T110" s="26">
        <v>7</v>
      </c>
      <c r="U110" s="26">
        <v>4</v>
      </c>
      <c r="V110" s="26">
        <v>49</v>
      </c>
      <c r="W110" s="26">
        <v>62</v>
      </c>
      <c r="X110" s="26">
        <v>11</v>
      </c>
      <c r="Y110" s="26">
        <v>54</v>
      </c>
      <c r="Z110" s="26">
        <v>38</v>
      </c>
      <c r="AA110" s="26">
        <v>16</v>
      </c>
      <c r="AB110" s="26">
        <v>15</v>
      </c>
      <c r="AC110" s="26">
        <v>9</v>
      </c>
      <c r="AD110" s="26">
        <v>22</v>
      </c>
      <c r="AE110" s="26">
        <v>52</v>
      </c>
      <c r="AF110" s="26">
        <v>3</v>
      </c>
      <c r="AG110" s="26">
        <v>47</v>
      </c>
      <c r="AH110" s="26">
        <v>10</v>
      </c>
      <c r="AI110" s="26">
        <v>95</v>
      </c>
      <c r="AJ110" s="26">
        <v>85</v>
      </c>
      <c r="AL110" s="26"/>
    </row>
    <row r="111" spans="1:38" x14ac:dyDescent="0.2">
      <c r="A111" s="26" t="s">
        <v>279</v>
      </c>
      <c r="B111" s="26">
        <v>446</v>
      </c>
      <c r="C111" s="26">
        <v>748</v>
      </c>
      <c r="D111" s="26">
        <v>6</v>
      </c>
      <c r="E111" s="26">
        <v>74</v>
      </c>
      <c r="F111" s="26">
        <v>5</v>
      </c>
      <c r="G111" s="26">
        <v>10</v>
      </c>
      <c r="H111" s="26">
        <v>18</v>
      </c>
      <c r="I111" s="26">
        <v>22</v>
      </c>
      <c r="J111" s="26">
        <v>1</v>
      </c>
      <c r="K111" s="26">
        <v>12</v>
      </c>
      <c r="L111" s="26">
        <v>21</v>
      </c>
      <c r="M111" s="26">
        <v>10</v>
      </c>
      <c r="N111" s="26">
        <v>26</v>
      </c>
      <c r="O111" s="26">
        <v>19</v>
      </c>
      <c r="P111" s="26">
        <v>27</v>
      </c>
      <c r="Q111" s="26">
        <v>16</v>
      </c>
      <c r="R111" s="26">
        <v>16</v>
      </c>
      <c r="S111" s="26">
        <v>8</v>
      </c>
      <c r="T111" s="26">
        <v>14</v>
      </c>
      <c r="U111" s="26">
        <v>15</v>
      </c>
      <c r="V111" s="26">
        <v>33</v>
      </c>
      <c r="W111" s="26">
        <v>11</v>
      </c>
      <c r="X111" s="26">
        <v>43</v>
      </c>
      <c r="Y111" s="26">
        <v>43</v>
      </c>
      <c r="Z111" s="26">
        <v>25</v>
      </c>
      <c r="AA111" s="26">
        <v>25</v>
      </c>
      <c r="AB111" s="26">
        <v>31</v>
      </c>
      <c r="AC111" s="26">
        <v>21</v>
      </c>
      <c r="AD111" s="26">
        <v>21</v>
      </c>
      <c r="AE111" s="26">
        <v>38</v>
      </c>
      <c r="AF111" s="26">
        <v>18</v>
      </c>
      <c r="AG111" s="26">
        <v>54</v>
      </c>
      <c r="AH111" s="26">
        <v>8</v>
      </c>
      <c r="AI111" s="26">
        <v>31</v>
      </c>
      <c r="AJ111" s="26">
        <v>26</v>
      </c>
      <c r="AL111" s="26"/>
    </row>
    <row r="112" spans="1:38" x14ac:dyDescent="0.2">
      <c r="A112" s="26" t="s">
        <v>196</v>
      </c>
      <c r="B112" s="26">
        <v>807</v>
      </c>
      <c r="C112" s="26">
        <v>3317</v>
      </c>
      <c r="D112" s="26">
        <v>31</v>
      </c>
      <c r="E112" s="26">
        <v>239</v>
      </c>
      <c r="F112" s="26">
        <v>24</v>
      </c>
      <c r="G112" s="26">
        <v>98</v>
      </c>
      <c r="H112" s="26">
        <v>84</v>
      </c>
      <c r="I112" s="26">
        <v>90</v>
      </c>
      <c r="J112" s="26">
        <v>3</v>
      </c>
      <c r="K112" s="26">
        <v>57</v>
      </c>
      <c r="L112" s="26">
        <v>488</v>
      </c>
      <c r="M112" s="26">
        <v>120</v>
      </c>
      <c r="N112" s="26">
        <v>73</v>
      </c>
      <c r="O112" s="26">
        <v>42</v>
      </c>
      <c r="P112" s="26">
        <v>188</v>
      </c>
      <c r="Q112" s="26">
        <v>78</v>
      </c>
      <c r="R112" s="26">
        <v>66</v>
      </c>
      <c r="S112" s="26">
        <v>38</v>
      </c>
      <c r="T112" s="26">
        <v>86</v>
      </c>
      <c r="U112" s="26">
        <v>143</v>
      </c>
      <c r="V112" s="26">
        <v>53</v>
      </c>
      <c r="W112" s="26">
        <v>211</v>
      </c>
      <c r="X112" s="26">
        <v>68</v>
      </c>
      <c r="Y112" s="26">
        <v>81</v>
      </c>
      <c r="Z112" s="26">
        <v>71</v>
      </c>
      <c r="AA112" s="26">
        <v>108</v>
      </c>
      <c r="AB112" s="26">
        <v>66</v>
      </c>
      <c r="AC112" s="26">
        <v>22</v>
      </c>
      <c r="AD112" s="26">
        <v>58</v>
      </c>
      <c r="AE112" s="26">
        <v>61</v>
      </c>
      <c r="AF112" s="26">
        <v>82</v>
      </c>
      <c r="AG112" s="26">
        <v>50</v>
      </c>
      <c r="AH112" s="26">
        <v>56</v>
      </c>
      <c r="AI112" s="26">
        <v>295</v>
      </c>
      <c r="AJ112" s="26">
        <v>83</v>
      </c>
      <c r="AL112" s="26"/>
    </row>
    <row r="113" spans="1:38" x14ac:dyDescent="0.2">
      <c r="A113" s="26" t="s">
        <v>130</v>
      </c>
      <c r="B113" s="26">
        <v>450</v>
      </c>
      <c r="C113" s="26">
        <v>443</v>
      </c>
      <c r="D113" s="26">
        <v>5</v>
      </c>
      <c r="E113" s="26">
        <v>25</v>
      </c>
      <c r="F113" s="26">
        <v>3</v>
      </c>
      <c r="G113" s="26">
        <v>29</v>
      </c>
      <c r="H113" s="26">
        <v>10</v>
      </c>
      <c r="I113" s="26">
        <v>7</v>
      </c>
      <c r="J113" s="26">
        <v>0</v>
      </c>
      <c r="K113" s="26">
        <v>17</v>
      </c>
      <c r="L113" s="26">
        <v>20</v>
      </c>
      <c r="M113" s="26">
        <v>10</v>
      </c>
      <c r="N113" s="26">
        <v>13</v>
      </c>
      <c r="O113" s="26">
        <v>10</v>
      </c>
      <c r="P113" s="26">
        <v>12</v>
      </c>
      <c r="Q113" s="26">
        <v>6</v>
      </c>
      <c r="R113" s="26">
        <v>44</v>
      </c>
      <c r="S113" s="26">
        <v>5</v>
      </c>
      <c r="T113" s="26">
        <v>15</v>
      </c>
      <c r="U113" s="26">
        <v>21</v>
      </c>
      <c r="V113" s="26">
        <v>7</v>
      </c>
      <c r="W113" s="26">
        <v>15</v>
      </c>
      <c r="X113" s="26">
        <v>6</v>
      </c>
      <c r="Y113" s="26">
        <v>14</v>
      </c>
      <c r="Z113" s="26">
        <v>12</v>
      </c>
      <c r="AA113" s="26">
        <v>22</v>
      </c>
      <c r="AB113" s="26">
        <v>13</v>
      </c>
      <c r="AC113" s="26">
        <v>34</v>
      </c>
      <c r="AD113" s="26">
        <v>4</v>
      </c>
      <c r="AE113" s="26">
        <v>8</v>
      </c>
      <c r="AF113" s="26">
        <v>5</v>
      </c>
      <c r="AG113" s="26">
        <v>15</v>
      </c>
      <c r="AH113" s="26">
        <v>4</v>
      </c>
      <c r="AI113" s="26">
        <v>25</v>
      </c>
      <c r="AJ113" s="26">
        <v>14</v>
      </c>
      <c r="AL113" s="26"/>
    </row>
    <row r="114" spans="1:38" x14ac:dyDescent="0.2">
      <c r="A114" s="26" t="s">
        <v>131</v>
      </c>
      <c r="B114" s="26">
        <v>454</v>
      </c>
      <c r="C114" s="26">
        <v>3005</v>
      </c>
      <c r="D114" s="26">
        <v>48</v>
      </c>
      <c r="E114" s="26">
        <v>133</v>
      </c>
      <c r="F114" s="26">
        <v>33</v>
      </c>
      <c r="G114" s="26">
        <v>133</v>
      </c>
      <c r="H114" s="26">
        <v>58</v>
      </c>
      <c r="I114" s="26">
        <v>33</v>
      </c>
      <c r="J114" s="26">
        <v>3</v>
      </c>
      <c r="K114" s="26">
        <v>247</v>
      </c>
      <c r="L114" s="26">
        <v>133</v>
      </c>
      <c r="M114" s="26">
        <v>50</v>
      </c>
      <c r="N114" s="26">
        <v>71</v>
      </c>
      <c r="O114" s="26">
        <v>59</v>
      </c>
      <c r="P114" s="26">
        <v>36</v>
      </c>
      <c r="Q114" s="26">
        <v>41</v>
      </c>
      <c r="R114" s="26">
        <v>297</v>
      </c>
      <c r="S114" s="26">
        <v>38</v>
      </c>
      <c r="T114" s="26">
        <v>235</v>
      </c>
      <c r="U114" s="26">
        <v>78</v>
      </c>
      <c r="V114" s="26">
        <v>25</v>
      </c>
      <c r="W114" s="26">
        <v>24</v>
      </c>
      <c r="X114" s="26">
        <v>51</v>
      </c>
      <c r="Y114" s="26">
        <v>141</v>
      </c>
      <c r="Z114" s="26">
        <v>68</v>
      </c>
      <c r="AA114" s="26">
        <v>146</v>
      </c>
      <c r="AB114" s="26">
        <v>121</v>
      </c>
      <c r="AC114" s="26">
        <v>220</v>
      </c>
      <c r="AD114" s="26">
        <v>49</v>
      </c>
      <c r="AE114" s="26">
        <v>40</v>
      </c>
      <c r="AF114" s="26">
        <v>87</v>
      </c>
      <c r="AG114" s="26">
        <v>31</v>
      </c>
      <c r="AH114" s="26">
        <v>49</v>
      </c>
      <c r="AI114" s="26">
        <v>176</v>
      </c>
      <c r="AJ114" s="26">
        <v>48</v>
      </c>
      <c r="AL114" s="26"/>
    </row>
    <row r="115" spans="1:38" x14ac:dyDescent="0.2">
      <c r="A115" s="26" t="s">
        <v>132</v>
      </c>
      <c r="B115" s="26">
        <v>458</v>
      </c>
      <c r="C115" s="26">
        <v>20215</v>
      </c>
      <c r="D115" s="26">
        <v>177</v>
      </c>
      <c r="E115" s="26">
        <v>1417</v>
      </c>
      <c r="F115" s="26">
        <v>269</v>
      </c>
      <c r="G115" s="26">
        <v>691</v>
      </c>
      <c r="H115" s="26">
        <v>582</v>
      </c>
      <c r="I115" s="26">
        <v>1023</v>
      </c>
      <c r="J115" s="26">
        <v>58</v>
      </c>
      <c r="K115" s="26">
        <v>669</v>
      </c>
      <c r="L115" s="26">
        <v>1022</v>
      </c>
      <c r="M115" s="26">
        <v>438</v>
      </c>
      <c r="N115" s="26">
        <v>614</v>
      </c>
      <c r="O115" s="26">
        <v>324</v>
      </c>
      <c r="P115" s="26">
        <v>606</v>
      </c>
      <c r="Q115" s="26">
        <v>506</v>
      </c>
      <c r="R115" s="26">
        <v>563</v>
      </c>
      <c r="S115" s="26">
        <v>281</v>
      </c>
      <c r="T115" s="26">
        <v>599</v>
      </c>
      <c r="U115" s="26">
        <v>547</v>
      </c>
      <c r="V115" s="26">
        <v>667</v>
      </c>
      <c r="W115" s="26">
        <v>671</v>
      </c>
      <c r="X115" s="26">
        <v>476</v>
      </c>
      <c r="Y115" s="26">
        <v>530</v>
      </c>
      <c r="Z115" s="26">
        <v>558</v>
      </c>
      <c r="AA115" s="26">
        <v>460</v>
      </c>
      <c r="AB115" s="26">
        <v>827</v>
      </c>
      <c r="AC115" s="26">
        <v>490</v>
      </c>
      <c r="AD115" s="26">
        <v>430</v>
      </c>
      <c r="AE115" s="26">
        <v>832</v>
      </c>
      <c r="AF115" s="26">
        <v>483</v>
      </c>
      <c r="AG115" s="26">
        <v>1128</v>
      </c>
      <c r="AH115" s="26">
        <v>294</v>
      </c>
      <c r="AI115" s="26">
        <v>824</v>
      </c>
      <c r="AJ115" s="26">
        <v>1161</v>
      </c>
      <c r="AL115" s="26"/>
    </row>
    <row r="116" spans="1:38" x14ac:dyDescent="0.2">
      <c r="A116" s="26" t="s">
        <v>133</v>
      </c>
      <c r="B116" s="26">
        <v>466</v>
      </c>
      <c r="C116" s="26">
        <v>329</v>
      </c>
      <c r="D116" s="26">
        <v>11</v>
      </c>
      <c r="E116" s="26">
        <v>9</v>
      </c>
      <c r="F116" s="26">
        <v>6</v>
      </c>
      <c r="G116" s="26">
        <v>12</v>
      </c>
      <c r="H116" s="26">
        <v>7</v>
      </c>
      <c r="I116" s="26">
        <v>6</v>
      </c>
      <c r="J116" s="26">
        <v>0</v>
      </c>
      <c r="K116" s="26">
        <v>13</v>
      </c>
      <c r="L116" s="26">
        <v>8</v>
      </c>
      <c r="M116" s="26">
        <v>13</v>
      </c>
      <c r="N116" s="26">
        <v>19</v>
      </c>
      <c r="O116" s="26">
        <v>7</v>
      </c>
      <c r="P116" s="26">
        <v>2</v>
      </c>
      <c r="Q116" s="26">
        <v>33</v>
      </c>
      <c r="R116" s="26">
        <v>0</v>
      </c>
      <c r="S116" s="26">
        <v>1</v>
      </c>
      <c r="T116" s="26">
        <v>6</v>
      </c>
      <c r="U116" s="26">
        <v>4</v>
      </c>
      <c r="V116" s="26">
        <v>2</v>
      </c>
      <c r="W116" s="26">
        <v>5</v>
      </c>
      <c r="X116" s="26">
        <v>3</v>
      </c>
      <c r="Y116" s="26">
        <v>22</v>
      </c>
      <c r="Z116" s="26">
        <v>35</v>
      </c>
      <c r="AA116" s="26">
        <v>3</v>
      </c>
      <c r="AB116" s="26">
        <v>17</v>
      </c>
      <c r="AC116" s="26">
        <v>3</v>
      </c>
      <c r="AD116" s="26">
        <v>1</v>
      </c>
      <c r="AE116" s="26">
        <v>42</v>
      </c>
      <c r="AF116" s="26">
        <v>3</v>
      </c>
      <c r="AG116" s="26">
        <v>11</v>
      </c>
      <c r="AH116" s="26">
        <v>12</v>
      </c>
      <c r="AI116" s="26">
        <v>6</v>
      </c>
      <c r="AJ116" s="26">
        <v>7</v>
      </c>
      <c r="AL116" s="26"/>
    </row>
    <row r="117" spans="1:38" x14ac:dyDescent="0.2">
      <c r="A117" s="26" t="s">
        <v>134</v>
      </c>
      <c r="B117" s="26">
        <v>470</v>
      </c>
      <c r="C117" s="26">
        <v>3614</v>
      </c>
      <c r="D117" s="26">
        <v>69</v>
      </c>
      <c r="E117" s="26">
        <v>119</v>
      </c>
      <c r="F117" s="26">
        <v>93</v>
      </c>
      <c r="G117" s="26">
        <v>66</v>
      </c>
      <c r="H117" s="26">
        <v>167</v>
      </c>
      <c r="I117" s="26">
        <v>87</v>
      </c>
      <c r="J117" s="26">
        <v>5</v>
      </c>
      <c r="K117" s="26">
        <v>173</v>
      </c>
      <c r="L117" s="26">
        <v>107</v>
      </c>
      <c r="M117" s="26">
        <v>64</v>
      </c>
      <c r="N117" s="26">
        <v>117</v>
      </c>
      <c r="O117" s="26">
        <v>114</v>
      </c>
      <c r="P117" s="26">
        <v>106</v>
      </c>
      <c r="Q117" s="26">
        <v>69</v>
      </c>
      <c r="R117" s="26">
        <v>44</v>
      </c>
      <c r="S117" s="26">
        <v>141</v>
      </c>
      <c r="T117" s="26">
        <v>112</v>
      </c>
      <c r="U117" s="26">
        <v>103</v>
      </c>
      <c r="V117" s="26">
        <v>109</v>
      </c>
      <c r="W117" s="26">
        <v>81</v>
      </c>
      <c r="X117" s="26">
        <v>97</v>
      </c>
      <c r="Y117" s="26">
        <v>193</v>
      </c>
      <c r="Z117" s="26">
        <v>100</v>
      </c>
      <c r="AA117" s="26">
        <v>157</v>
      </c>
      <c r="AB117" s="26">
        <v>91</v>
      </c>
      <c r="AC117" s="26">
        <v>70</v>
      </c>
      <c r="AD117" s="26">
        <v>118</v>
      </c>
      <c r="AE117" s="26">
        <v>148</v>
      </c>
      <c r="AF117" s="26">
        <v>95</v>
      </c>
      <c r="AG117" s="26">
        <v>196</v>
      </c>
      <c r="AH117" s="26">
        <v>69</v>
      </c>
      <c r="AI117" s="26">
        <v>223</v>
      </c>
      <c r="AJ117" s="26">
        <v>110</v>
      </c>
      <c r="AL117" s="26"/>
    </row>
    <row r="118" spans="1:38" x14ac:dyDescent="0.2">
      <c r="A118" s="26" t="s">
        <v>135</v>
      </c>
      <c r="B118" s="26">
        <v>478</v>
      </c>
      <c r="C118" s="26">
        <v>90</v>
      </c>
      <c r="D118" s="26">
        <v>1</v>
      </c>
      <c r="E118" s="26">
        <v>0</v>
      </c>
      <c r="F118" s="26">
        <v>3</v>
      </c>
      <c r="G118" s="26">
        <v>6</v>
      </c>
      <c r="H118" s="26">
        <v>1</v>
      </c>
      <c r="I118" s="26">
        <v>1</v>
      </c>
      <c r="J118" s="26">
        <v>0</v>
      </c>
      <c r="K118" s="26">
        <v>1</v>
      </c>
      <c r="L118" s="26">
        <v>4</v>
      </c>
      <c r="M118" s="26">
        <v>7</v>
      </c>
      <c r="N118" s="26">
        <v>9</v>
      </c>
      <c r="O118" s="26">
        <v>4</v>
      </c>
      <c r="P118" s="26">
        <v>2</v>
      </c>
      <c r="Q118" s="26">
        <v>7</v>
      </c>
      <c r="R118" s="26">
        <v>0</v>
      </c>
      <c r="S118" s="26">
        <v>0</v>
      </c>
      <c r="T118" s="26">
        <v>2</v>
      </c>
      <c r="U118" s="26">
        <v>0</v>
      </c>
      <c r="V118" s="26">
        <v>8</v>
      </c>
      <c r="W118" s="26">
        <v>4</v>
      </c>
      <c r="X118" s="26">
        <v>1</v>
      </c>
      <c r="Y118" s="26">
        <v>3</v>
      </c>
      <c r="Z118" s="26">
        <v>4</v>
      </c>
      <c r="AA118" s="26">
        <v>0</v>
      </c>
      <c r="AB118" s="26">
        <v>2</v>
      </c>
      <c r="AC118" s="26">
        <v>2</v>
      </c>
      <c r="AD118" s="26">
        <v>1</v>
      </c>
      <c r="AE118" s="26">
        <v>4</v>
      </c>
      <c r="AF118" s="26">
        <v>0</v>
      </c>
      <c r="AG118" s="26">
        <v>6</v>
      </c>
      <c r="AH118" s="26">
        <v>4</v>
      </c>
      <c r="AI118" s="26">
        <v>1</v>
      </c>
      <c r="AJ118" s="26">
        <v>2</v>
      </c>
      <c r="AL118" s="26"/>
    </row>
    <row r="119" spans="1:38" x14ac:dyDescent="0.2">
      <c r="A119" s="26" t="s">
        <v>136</v>
      </c>
      <c r="B119" s="26">
        <v>480</v>
      </c>
      <c r="C119" s="26">
        <v>20089</v>
      </c>
      <c r="D119" s="26">
        <v>515</v>
      </c>
      <c r="E119" s="26">
        <v>706</v>
      </c>
      <c r="F119" s="26">
        <v>368</v>
      </c>
      <c r="G119" s="26">
        <v>324</v>
      </c>
      <c r="H119" s="26">
        <v>374</v>
      </c>
      <c r="I119" s="26">
        <v>133</v>
      </c>
      <c r="J119" s="26">
        <v>4</v>
      </c>
      <c r="K119" s="26">
        <v>1857</v>
      </c>
      <c r="L119" s="26">
        <v>490</v>
      </c>
      <c r="M119" s="26">
        <v>2839</v>
      </c>
      <c r="N119" s="26">
        <v>375</v>
      </c>
      <c r="O119" s="26">
        <v>216</v>
      </c>
      <c r="P119" s="26">
        <v>129</v>
      </c>
      <c r="Q119" s="26">
        <v>1036</v>
      </c>
      <c r="R119" s="26">
        <v>399</v>
      </c>
      <c r="S119" s="26">
        <v>391</v>
      </c>
      <c r="T119" s="26">
        <v>721</v>
      </c>
      <c r="U119" s="26">
        <v>474</v>
      </c>
      <c r="V119" s="26">
        <v>478</v>
      </c>
      <c r="W119" s="26">
        <v>127</v>
      </c>
      <c r="X119" s="26">
        <v>300</v>
      </c>
      <c r="Y119" s="26">
        <v>456</v>
      </c>
      <c r="Z119" s="26">
        <v>427</v>
      </c>
      <c r="AA119" s="26">
        <v>814</v>
      </c>
      <c r="AB119" s="26">
        <v>948</v>
      </c>
      <c r="AC119" s="26">
        <v>1439</v>
      </c>
      <c r="AD119" s="26">
        <v>133</v>
      </c>
      <c r="AE119" s="26">
        <v>285</v>
      </c>
      <c r="AF119" s="26">
        <v>775</v>
      </c>
      <c r="AG119" s="26">
        <v>254</v>
      </c>
      <c r="AH119" s="26">
        <v>1402</v>
      </c>
      <c r="AI119" s="26">
        <v>715</v>
      </c>
      <c r="AJ119" s="26">
        <v>183</v>
      </c>
      <c r="AL119" s="26"/>
    </row>
    <row r="120" spans="1:38" x14ac:dyDescent="0.2">
      <c r="A120" s="26" t="s">
        <v>137</v>
      </c>
      <c r="B120" s="26">
        <v>484</v>
      </c>
      <c r="C120" s="26">
        <v>5092</v>
      </c>
      <c r="D120" s="26">
        <v>14</v>
      </c>
      <c r="E120" s="26">
        <v>173</v>
      </c>
      <c r="F120" s="26">
        <v>26</v>
      </c>
      <c r="G120" s="26">
        <v>117</v>
      </c>
      <c r="H120" s="26">
        <v>98</v>
      </c>
      <c r="I120" s="26">
        <v>353</v>
      </c>
      <c r="J120" s="26">
        <v>19</v>
      </c>
      <c r="K120" s="26">
        <v>112</v>
      </c>
      <c r="L120" s="26">
        <v>144</v>
      </c>
      <c r="M120" s="26">
        <v>47</v>
      </c>
      <c r="N120" s="26">
        <v>173</v>
      </c>
      <c r="O120" s="26">
        <v>250</v>
      </c>
      <c r="P120" s="26">
        <v>237</v>
      </c>
      <c r="Q120" s="26">
        <v>123</v>
      </c>
      <c r="R120" s="26">
        <v>31</v>
      </c>
      <c r="S120" s="26">
        <v>20</v>
      </c>
      <c r="T120" s="26">
        <v>60</v>
      </c>
      <c r="U120" s="26">
        <v>94</v>
      </c>
      <c r="V120" s="26">
        <v>245</v>
      </c>
      <c r="W120" s="26">
        <v>253</v>
      </c>
      <c r="X120" s="26">
        <v>97</v>
      </c>
      <c r="Y120" s="26">
        <v>299</v>
      </c>
      <c r="Z120" s="26">
        <v>222</v>
      </c>
      <c r="AA120" s="26">
        <v>131</v>
      </c>
      <c r="AB120" s="26">
        <v>102</v>
      </c>
      <c r="AC120" s="26">
        <v>44</v>
      </c>
      <c r="AD120" s="26">
        <v>217</v>
      </c>
      <c r="AE120" s="26">
        <v>263</v>
      </c>
      <c r="AF120" s="26">
        <v>51</v>
      </c>
      <c r="AG120" s="26">
        <v>307</v>
      </c>
      <c r="AH120" s="26">
        <v>76</v>
      </c>
      <c r="AI120" s="26">
        <v>310</v>
      </c>
      <c r="AJ120" s="26">
        <v>388</v>
      </c>
      <c r="AL120" s="26"/>
    </row>
    <row r="121" spans="1:38" x14ac:dyDescent="0.2">
      <c r="A121" s="26" t="s">
        <v>139</v>
      </c>
      <c r="B121" s="26">
        <v>498</v>
      </c>
      <c r="C121" s="26">
        <v>24894</v>
      </c>
      <c r="D121" s="26">
        <v>2222</v>
      </c>
      <c r="E121" s="26">
        <v>641</v>
      </c>
      <c r="F121" s="26">
        <v>454</v>
      </c>
      <c r="G121" s="26">
        <v>606</v>
      </c>
      <c r="H121" s="26">
        <v>183</v>
      </c>
      <c r="I121" s="26">
        <v>119</v>
      </c>
      <c r="J121" s="26">
        <v>8</v>
      </c>
      <c r="K121" s="26">
        <v>468</v>
      </c>
      <c r="L121" s="26">
        <v>573</v>
      </c>
      <c r="M121" s="26">
        <v>332</v>
      </c>
      <c r="N121" s="26">
        <v>1010</v>
      </c>
      <c r="O121" s="26">
        <v>64</v>
      </c>
      <c r="P121" s="26">
        <v>145</v>
      </c>
      <c r="Q121" s="26">
        <v>384</v>
      </c>
      <c r="R121" s="26">
        <v>614</v>
      </c>
      <c r="S121" s="26">
        <v>1769</v>
      </c>
      <c r="T121" s="26">
        <v>997</v>
      </c>
      <c r="U121" s="26">
        <v>1405</v>
      </c>
      <c r="V121" s="26">
        <v>109</v>
      </c>
      <c r="W121" s="26">
        <v>105</v>
      </c>
      <c r="X121" s="26">
        <v>190</v>
      </c>
      <c r="Y121" s="26">
        <v>137</v>
      </c>
      <c r="Z121" s="26">
        <v>296</v>
      </c>
      <c r="AA121" s="26">
        <v>398</v>
      </c>
      <c r="AB121" s="26">
        <v>3985</v>
      </c>
      <c r="AC121" s="26">
        <v>4295</v>
      </c>
      <c r="AD121" s="26">
        <v>113</v>
      </c>
      <c r="AE121" s="26">
        <v>182</v>
      </c>
      <c r="AF121" s="26">
        <v>140</v>
      </c>
      <c r="AG121" s="26">
        <v>456</v>
      </c>
      <c r="AH121" s="26">
        <v>2075</v>
      </c>
      <c r="AI121" s="26">
        <v>193</v>
      </c>
      <c r="AJ121" s="26">
        <v>221</v>
      </c>
      <c r="AL121" s="26"/>
    </row>
    <row r="122" spans="1:38" x14ac:dyDescent="0.2">
      <c r="A122" s="26" t="s">
        <v>138</v>
      </c>
      <c r="B122" s="26">
        <v>496</v>
      </c>
      <c r="C122" s="26">
        <v>941</v>
      </c>
      <c r="D122" s="26">
        <v>10</v>
      </c>
      <c r="E122" s="26">
        <v>45</v>
      </c>
      <c r="F122" s="26">
        <v>10</v>
      </c>
      <c r="G122" s="26">
        <v>47</v>
      </c>
      <c r="H122" s="26">
        <v>4</v>
      </c>
      <c r="I122" s="26">
        <v>35</v>
      </c>
      <c r="J122" s="26">
        <v>2</v>
      </c>
      <c r="K122" s="26">
        <v>24</v>
      </c>
      <c r="L122" s="26">
        <v>54</v>
      </c>
      <c r="M122" s="26">
        <v>5</v>
      </c>
      <c r="N122" s="26">
        <v>8</v>
      </c>
      <c r="O122" s="26">
        <v>11</v>
      </c>
      <c r="P122" s="26">
        <v>154</v>
      </c>
      <c r="Q122" s="26">
        <v>5</v>
      </c>
      <c r="R122" s="26">
        <v>5</v>
      </c>
      <c r="S122" s="26">
        <v>4</v>
      </c>
      <c r="T122" s="26">
        <v>15</v>
      </c>
      <c r="U122" s="26">
        <v>40</v>
      </c>
      <c r="V122" s="26">
        <v>23</v>
      </c>
      <c r="W122" s="26">
        <v>40</v>
      </c>
      <c r="X122" s="26">
        <v>11</v>
      </c>
      <c r="Y122" s="26">
        <v>30</v>
      </c>
      <c r="Z122" s="26">
        <v>21</v>
      </c>
      <c r="AA122" s="26">
        <v>12</v>
      </c>
      <c r="AB122" s="26">
        <v>24</v>
      </c>
      <c r="AC122" s="26">
        <v>16</v>
      </c>
      <c r="AD122" s="26">
        <v>15</v>
      </c>
      <c r="AE122" s="26">
        <v>28</v>
      </c>
      <c r="AF122" s="26">
        <v>7</v>
      </c>
      <c r="AG122" s="26">
        <v>51</v>
      </c>
      <c r="AH122" s="26">
        <v>13</v>
      </c>
      <c r="AI122" s="26">
        <v>61</v>
      </c>
      <c r="AJ122" s="26">
        <v>116</v>
      </c>
      <c r="AL122" s="26"/>
    </row>
    <row r="123" spans="1:38" x14ac:dyDescent="0.2">
      <c r="A123" s="26" t="s">
        <v>140</v>
      </c>
      <c r="B123" s="26">
        <v>499</v>
      </c>
      <c r="C123" s="26">
        <v>687</v>
      </c>
      <c r="D123" s="26">
        <v>14</v>
      </c>
      <c r="E123" s="26">
        <v>42</v>
      </c>
      <c r="F123" s="26">
        <v>6</v>
      </c>
      <c r="G123" s="26">
        <v>26</v>
      </c>
      <c r="H123" s="26">
        <v>10</v>
      </c>
      <c r="I123" s="26">
        <v>35</v>
      </c>
      <c r="J123" s="26">
        <v>1</v>
      </c>
      <c r="K123" s="26">
        <v>6</v>
      </c>
      <c r="L123" s="26">
        <v>68</v>
      </c>
      <c r="M123" s="26">
        <v>25</v>
      </c>
      <c r="N123" s="26">
        <v>11</v>
      </c>
      <c r="O123" s="26">
        <v>27</v>
      </c>
      <c r="P123" s="26">
        <v>43</v>
      </c>
      <c r="Q123" s="26">
        <v>17</v>
      </c>
      <c r="R123" s="26">
        <v>9</v>
      </c>
      <c r="S123" s="26">
        <v>5</v>
      </c>
      <c r="T123" s="26">
        <v>13</v>
      </c>
      <c r="U123" s="26">
        <v>36</v>
      </c>
      <c r="V123" s="26">
        <v>20</v>
      </c>
      <c r="W123" s="26">
        <v>32</v>
      </c>
      <c r="X123" s="26">
        <v>5</v>
      </c>
      <c r="Y123" s="26">
        <v>14</v>
      </c>
      <c r="Z123" s="26">
        <v>24</v>
      </c>
      <c r="AA123" s="26">
        <v>6</v>
      </c>
      <c r="AB123" s="26">
        <v>11</v>
      </c>
      <c r="AC123" s="26">
        <v>13</v>
      </c>
      <c r="AD123" s="26">
        <v>18</v>
      </c>
      <c r="AE123" s="26">
        <v>20</v>
      </c>
      <c r="AF123" s="26">
        <v>1</v>
      </c>
      <c r="AG123" s="26">
        <v>9</v>
      </c>
      <c r="AH123" s="26">
        <v>8</v>
      </c>
      <c r="AI123" s="26">
        <v>59</v>
      </c>
      <c r="AJ123" s="26">
        <v>50</v>
      </c>
      <c r="AL123" s="26"/>
    </row>
    <row r="124" spans="1:38" x14ac:dyDescent="0.2">
      <c r="A124" s="26" t="s">
        <v>141</v>
      </c>
      <c r="B124" s="26">
        <v>500</v>
      </c>
      <c r="C124" s="26">
        <v>3389</v>
      </c>
      <c r="D124" s="26">
        <v>92</v>
      </c>
      <c r="E124" s="26">
        <v>25</v>
      </c>
      <c r="F124" s="26">
        <v>10</v>
      </c>
      <c r="G124" s="26">
        <v>112</v>
      </c>
      <c r="H124" s="26">
        <v>19</v>
      </c>
      <c r="I124" s="26">
        <v>19</v>
      </c>
      <c r="J124" s="26">
        <v>3</v>
      </c>
      <c r="K124" s="26">
        <v>31</v>
      </c>
      <c r="L124" s="26">
        <v>44</v>
      </c>
      <c r="M124" s="26">
        <v>372</v>
      </c>
      <c r="N124" s="26">
        <v>37</v>
      </c>
      <c r="O124" s="26">
        <v>801</v>
      </c>
      <c r="P124" s="26">
        <v>31</v>
      </c>
      <c r="Q124" s="26">
        <v>343</v>
      </c>
      <c r="R124" s="26">
        <v>27</v>
      </c>
      <c r="S124" s="26">
        <v>59</v>
      </c>
      <c r="T124" s="26">
        <v>35</v>
      </c>
      <c r="U124" s="26">
        <v>22</v>
      </c>
      <c r="V124" s="26">
        <v>215</v>
      </c>
      <c r="W124" s="26">
        <v>23</v>
      </c>
      <c r="X124" s="26">
        <v>4</v>
      </c>
      <c r="Y124" s="26">
        <v>33</v>
      </c>
      <c r="Z124" s="26">
        <v>73</v>
      </c>
      <c r="AA124" s="26">
        <v>11</v>
      </c>
      <c r="AB124" s="26">
        <v>198</v>
      </c>
      <c r="AC124" s="26">
        <v>150</v>
      </c>
      <c r="AD124" s="26">
        <v>10</v>
      </c>
      <c r="AE124" s="26">
        <v>35</v>
      </c>
      <c r="AF124" s="26">
        <v>12</v>
      </c>
      <c r="AG124" s="26">
        <v>100</v>
      </c>
      <c r="AH124" s="26">
        <v>398</v>
      </c>
      <c r="AI124" s="26">
        <v>14</v>
      </c>
      <c r="AJ124" s="26">
        <v>42</v>
      </c>
      <c r="AL124" s="26"/>
    </row>
    <row r="125" spans="1:38" x14ac:dyDescent="0.2">
      <c r="A125" s="26" t="s">
        <v>142</v>
      </c>
      <c r="B125" s="26">
        <v>504</v>
      </c>
      <c r="C125" s="26">
        <v>17642</v>
      </c>
      <c r="D125" s="26">
        <v>189</v>
      </c>
      <c r="E125" s="26">
        <v>924</v>
      </c>
      <c r="F125" s="26">
        <v>94</v>
      </c>
      <c r="G125" s="26">
        <v>1655</v>
      </c>
      <c r="H125" s="26">
        <v>132</v>
      </c>
      <c r="I125" s="26">
        <v>721</v>
      </c>
      <c r="J125" s="26">
        <v>27</v>
      </c>
      <c r="K125" s="26">
        <v>512</v>
      </c>
      <c r="L125" s="26">
        <v>872</v>
      </c>
      <c r="M125" s="26">
        <v>447</v>
      </c>
      <c r="N125" s="26">
        <v>272</v>
      </c>
      <c r="O125" s="26">
        <v>479</v>
      </c>
      <c r="P125" s="26">
        <v>783</v>
      </c>
      <c r="Q125" s="26">
        <v>449</v>
      </c>
      <c r="R125" s="26">
        <v>394</v>
      </c>
      <c r="S125" s="26">
        <v>95</v>
      </c>
      <c r="T125" s="26">
        <v>359</v>
      </c>
      <c r="U125" s="26">
        <v>514</v>
      </c>
      <c r="V125" s="26">
        <v>451</v>
      </c>
      <c r="W125" s="26">
        <v>1348</v>
      </c>
      <c r="X125" s="26">
        <v>179</v>
      </c>
      <c r="Y125" s="26">
        <v>608</v>
      </c>
      <c r="Z125" s="26">
        <v>261</v>
      </c>
      <c r="AA125" s="26">
        <v>307</v>
      </c>
      <c r="AB125" s="26">
        <v>512</v>
      </c>
      <c r="AC125" s="26">
        <v>303</v>
      </c>
      <c r="AD125" s="26">
        <v>184</v>
      </c>
      <c r="AE125" s="26">
        <v>616</v>
      </c>
      <c r="AF125" s="26">
        <v>145</v>
      </c>
      <c r="AG125" s="26">
        <v>902</v>
      </c>
      <c r="AH125" s="26">
        <v>446</v>
      </c>
      <c r="AI125" s="26">
        <v>609</v>
      </c>
      <c r="AJ125" s="26">
        <v>1853</v>
      </c>
      <c r="AL125" s="26"/>
    </row>
    <row r="126" spans="1:38" x14ac:dyDescent="0.2">
      <c r="A126" s="26" t="s">
        <v>143</v>
      </c>
      <c r="B126" s="26">
        <v>508</v>
      </c>
      <c r="C126" s="26">
        <v>2852</v>
      </c>
      <c r="D126" s="26">
        <v>37</v>
      </c>
      <c r="E126" s="26">
        <v>161</v>
      </c>
      <c r="F126" s="26">
        <v>26</v>
      </c>
      <c r="G126" s="26">
        <v>488</v>
      </c>
      <c r="H126" s="26">
        <v>33</v>
      </c>
      <c r="I126" s="26">
        <v>39</v>
      </c>
      <c r="J126" s="26">
        <v>3</v>
      </c>
      <c r="K126" s="26">
        <v>104</v>
      </c>
      <c r="L126" s="26">
        <v>292</v>
      </c>
      <c r="M126" s="26">
        <v>39</v>
      </c>
      <c r="N126" s="26">
        <v>74</v>
      </c>
      <c r="O126" s="26">
        <v>52</v>
      </c>
      <c r="P126" s="26">
        <v>40</v>
      </c>
      <c r="Q126" s="26">
        <v>46</v>
      </c>
      <c r="R126" s="26">
        <v>240</v>
      </c>
      <c r="S126" s="26">
        <v>18</v>
      </c>
      <c r="T126" s="26">
        <v>202</v>
      </c>
      <c r="U126" s="26">
        <v>180</v>
      </c>
      <c r="V126" s="26">
        <v>17</v>
      </c>
      <c r="W126" s="26">
        <v>34</v>
      </c>
      <c r="X126" s="26">
        <v>17</v>
      </c>
      <c r="Y126" s="26">
        <v>150</v>
      </c>
      <c r="Z126" s="26">
        <v>55</v>
      </c>
      <c r="AA126" s="26">
        <v>26</v>
      </c>
      <c r="AB126" s="26">
        <v>116</v>
      </c>
      <c r="AC126" s="26">
        <v>77</v>
      </c>
      <c r="AD126" s="26">
        <v>25</v>
      </c>
      <c r="AE126" s="26">
        <v>39</v>
      </c>
      <c r="AF126" s="26">
        <v>26</v>
      </c>
      <c r="AG126" s="26">
        <v>49</v>
      </c>
      <c r="AH126" s="26">
        <v>31</v>
      </c>
      <c r="AI126" s="26">
        <v>63</v>
      </c>
      <c r="AJ126" s="26">
        <v>48</v>
      </c>
      <c r="AL126" s="26"/>
    </row>
    <row r="127" spans="1:38" x14ac:dyDescent="0.2">
      <c r="A127" s="26" t="s">
        <v>245</v>
      </c>
      <c r="B127" s="26">
        <v>104</v>
      </c>
      <c r="C127" s="26">
        <v>4239</v>
      </c>
      <c r="D127" s="26">
        <v>93</v>
      </c>
      <c r="E127" s="26">
        <v>285</v>
      </c>
      <c r="F127" s="26">
        <v>62</v>
      </c>
      <c r="G127" s="26">
        <v>173</v>
      </c>
      <c r="H127" s="26">
        <v>134</v>
      </c>
      <c r="I127" s="26">
        <v>67</v>
      </c>
      <c r="J127" s="26">
        <v>3</v>
      </c>
      <c r="K127" s="26">
        <v>309</v>
      </c>
      <c r="L127" s="26">
        <v>253</v>
      </c>
      <c r="M127" s="26">
        <v>105</v>
      </c>
      <c r="N127" s="26">
        <v>94</v>
      </c>
      <c r="O127" s="26">
        <v>118</v>
      </c>
      <c r="P127" s="26">
        <v>47</v>
      </c>
      <c r="Q127" s="26">
        <v>84</v>
      </c>
      <c r="R127" s="26">
        <v>98</v>
      </c>
      <c r="S127" s="26">
        <v>66</v>
      </c>
      <c r="T127" s="26">
        <v>194</v>
      </c>
      <c r="U127" s="26">
        <v>519</v>
      </c>
      <c r="V127" s="26">
        <v>41</v>
      </c>
      <c r="W127" s="26">
        <v>38</v>
      </c>
      <c r="X127" s="26">
        <v>59</v>
      </c>
      <c r="Y127" s="26">
        <v>82</v>
      </c>
      <c r="Z127" s="26">
        <v>100</v>
      </c>
      <c r="AA127" s="26">
        <v>92</v>
      </c>
      <c r="AB127" s="26">
        <v>198</v>
      </c>
      <c r="AC127" s="26">
        <v>139</v>
      </c>
      <c r="AD127" s="26">
        <v>60</v>
      </c>
      <c r="AE127" s="26">
        <v>58</v>
      </c>
      <c r="AF127" s="26">
        <v>97</v>
      </c>
      <c r="AG127" s="26">
        <v>146</v>
      </c>
      <c r="AH127" s="26">
        <v>284</v>
      </c>
      <c r="AI127" s="26">
        <v>88</v>
      </c>
      <c r="AJ127" s="26">
        <v>58</v>
      </c>
      <c r="AL127" s="26"/>
    </row>
    <row r="128" spans="1:38" x14ac:dyDescent="0.2">
      <c r="A128" s="26" t="s">
        <v>145</v>
      </c>
      <c r="B128" s="26">
        <v>516</v>
      </c>
      <c r="C128" s="26">
        <v>591</v>
      </c>
      <c r="D128" s="26">
        <v>2</v>
      </c>
      <c r="E128" s="26">
        <v>42</v>
      </c>
      <c r="F128" s="26">
        <v>11</v>
      </c>
      <c r="G128" s="26">
        <v>17</v>
      </c>
      <c r="H128" s="26">
        <v>20</v>
      </c>
      <c r="I128" s="26">
        <v>16</v>
      </c>
      <c r="J128" s="26">
        <v>1</v>
      </c>
      <c r="K128" s="26">
        <v>18</v>
      </c>
      <c r="L128" s="26">
        <v>13</v>
      </c>
      <c r="M128" s="26">
        <v>15</v>
      </c>
      <c r="N128" s="26">
        <v>27</v>
      </c>
      <c r="O128" s="26">
        <v>9</v>
      </c>
      <c r="P128" s="26">
        <v>17</v>
      </c>
      <c r="Q128" s="26">
        <v>21</v>
      </c>
      <c r="R128" s="26">
        <v>14</v>
      </c>
      <c r="S128" s="26">
        <v>5</v>
      </c>
      <c r="T128" s="26">
        <v>18</v>
      </c>
      <c r="U128" s="26">
        <v>20</v>
      </c>
      <c r="V128" s="26">
        <v>7</v>
      </c>
      <c r="W128" s="26">
        <v>7</v>
      </c>
      <c r="X128" s="26">
        <v>15</v>
      </c>
      <c r="Y128" s="26">
        <v>24</v>
      </c>
      <c r="Z128" s="26">
        <v>23</v>
      </c>
      <c r="AA128" s="26">
        <v>23</v>
      </c>
      <c r="AB128" s="26">
        <v>38</v>
      </c>
      <c r="AC128" s="26">
        <v>14</v>
      </c>
      <c r="AD128" s="26">
        <v>28</v>
      </c>
      <c r="AE128" s="26">
        <v>17</v>
      </c>
      <c r="AF128" s="26">
        <v>10</v>
      </c>
      <c r="AG128" s="26">
        <v>16</v>
      </c>
      <c r="AH128" s="26">
        <v>21</v>
      </c>
      <c r="AI128" s="26">
        <v>41</v>
      </c>
      <c r="AJ128" s="26">
        <v>19</v>
      </c>
      <c r="AL128" s="26"/>
    </row>
    <row r="129" spans="1:38" x14ac:dyDescent="0.2">
      <c r="A129" s="26" t="s">
        <v>146</v>
      </c>
      <c r="B129" s="26">
        <v>524</v>
      </c>
      <c r="C129" s="26">
        <v>22688</v>
      </c>
      <c r="D129" s="26">
        <v>253</v>
      </c>
      <c r="E129" s="26">
        <v>746</v>
      </c>
      <c r="F129" s="26">
        <v>1203</v>
      </c>
      <c r="G129" s="26">
        <v>1493</v>
      </c>
      <c r="H129" s="26">
        <v>175</v>
      </c>
      <c r="I129" s="26">
        <v>114</v>
      </c>
      <c r="J129" s="26">
        <v>2</v>
      </c>
      <c r="K129" s="26">
        <v>200</v>
      </c>
      <c r="L129" s="26">
        <v>2643</v>
      </c>
      <c r="M129" s="26">
        <v>63</v>
      </c>
      <c r="N129" s="26">
        <v>5963</v>
      </c>
      <c r="O129" s="26">
        <v>37</v>
      </c>
      <c r="P129" s="26">
        <v>69</v>
      </c>
      <c r="Q129" s="26">
        <v>70</v>
      </c>
      <c r="R129" s="26">
        <v>1580</v>
      </c>
      <c r="S129" s="26">
        <v>101</v>
      </c>
      <c r="T129" s="26">
        <v>2152</v>
      </c>
      <c r="U129" s="26">
        <v>3429</v>
      </c>
      <c r="V129" s="26">
        <v>60</v>
      </c>
      <c r="W129" s="26">
        <v>81</v>
      </c>
      <c r="X129" s="26">
        <v>157</v>
      </c>
      <c r="Y129" s="26">
        <v>88</v>
      </c>
      <c r="Z129" s="26">
        <v>135</v>
      </c>
      <c r="AA129" s="26">
        <v>440</v>
      </c>
      <c r="AB129" s="26">
        <v>273</v>
      </c>
      <c r="AC129" s="26">
        <v>104</v>
      </c>
      <c r="AD129" s="26">
        <v>84</v>
      </c>
      <c r="AE129" s="26">
        <v>85</v>
      </c>
      <c r="AF129" s="26">
        <v>412</v>
      </c>
      <c r="AG129" s="26">
        <v>100</v>
      </c>
      <c r="AH129" s="26">
        <v>90</v>
      </c>
      <c r="AI129" s="26">
        <v>172</v>
      </c>
      <c r="AJ129" s="26">
        <v>111</v>
      </c>
      <c r="AL129" s="26"/>
    </row>
    <row r="130" spans="1:38" x14ac:dyDescent="0.2">
      <c r="A130" s="26" t="s">
        <v>147</v>
      </c>
      <c r="B130" s="26">
        <v>528</v>
      </c>
      <c r="C130" s="26">
        <v>19507</v>
      </c>
      <c r="D130" s="26">
        <v>288</v>
      </c>
      <c r="E130" s="26">
        <v>888</v>
      </c>
      <c r="F130" s="26">
        <v>212</v>
      </c>
      <c r="G130" s="26">
        <v>945</v>
      </c>
      <c r="H130" s="26">
        <v>365</v>
      </c>
      <c r="I130" s="26">
        <v>711</v>
      </c>
      <c r="J130" s="26">
        <v>47</v>
      </c>
      <c r="K130" s="26">
        <v>643</v>
      </c>
      <c r="L130" s="26">
        <v>999</v>
      </c>
      <c r="M130" s="26">
        <v>716</v>
      </c>
      <c r="N130" s="26">
        <v>676</v>
      </c>
      <c r="O130" s="26">
        <v>642</v>
      </c>
      <c r="P130" s="26">
        <v>653</v>
      </c>
      <c r="Q130" s="26">
        <v>503</v>
      </c>
      <c r="R130" s="26">
        <v>691</v>
      </c>
      <c r="S130" s="26">
        <v>152</v>
      </c>
      <c r="T130" s="26">
        <v>648</v>
      </c>
      <c r="U130" s="26">
        <v>585</v>
      </c>
      <c r="V130" s="26">
        <v>645</v>
      </c>
      <c r="W130" s="26">
        <v>672</v>
      </c>
      <c r="X130" s="26">
        <v>306</v>
      </c>
      <c r="Y130" s="26">
        <v>789</v>
      </c>
      <c r="Z130" s="26">
        <v>615</v>
      </c>
      <c r="AA130" s="26">
        <v>417</v>
      </c>
      <c r="AB130" s="26">
        <v>548</v>
      </c>
      <c r="AC130" s="26">
        <v>362</v>
      </c>
      <c r="AD130" s="26">
        <v>528</v>
      </c>
      <c r="AE130" s="26">
        <v>849</v>
      </c>
      <c r="AF130" s="26">
        <v>214</v>
      </c>
      <c r="AG130" s="26">
        <v>740</v>
      </c>
      <c r="AH130" s="26">
        <v>337</v>
      </c>
      <c r="AI130" s="26">
        <v>1089</v>
      </c>
      <c r="AJ130" s="26">
        <v>1031</v>
      </c>
      <c r="AL130" s="26"/>
    </row>
    <row r="131" spans="1:38" x14ac:dyDescent="0.2">
      <c r="A131" s="26" t="s">
        <v>148</v>
      </c>
      <c r="B131" s="26">
        <v>554</v>
      </c>
      <c r="C131" s="26">
        <v>19058</v>
      </c>
      <c r="D131" s="26">
        <v>55</v>
      </c>
      <c r="E131" s="26">
        <v>418</v>
      </c>
      <c r="F131" s="26">
        <v>126</v>
      </c>
      <c r="G131" s="26">
        <v>496</v>
      </c>
      <c r="H131" s="26">
        <v>544</v>
      </c>
      <c r="I131" s="26">
        <v>758</v>
      </c>
      <c r="J131" s="26">
        <v>50</v>
      </c>
      <c r="K131" s="26">
        <v>370</v>
      </c>
      <c r="L131" s="26">
        <v>835</v>
      </c>
      <c r="M131" s="26">
        <v>199</v>
      </c>
      <c r="N131" s="26">
        <v>465</v>
      </c>
      <c r="O131" s="26">
        <v>1257</v>
      </c>
      <c r="P131" s="26">
        <v>879</v>
      </c>
      <c r="Q131" s="26">
        <v>558</v>
      </c>
      <c r="R131" s="26">
        <v>136</v>
      </c>
      <c r="S131" s="26">
        <v>109</v>
      </c>
      <c r="T131" s="26">
        <v>219</v>
      </c>
      <c r="U131" s="26">
        <v>429</v>
      </c>
      <c r="V131" s="26">
        <v>1163</v>
      </c>
      <c r="W131" s="26">
        <v>393</v>
      </c>
      <c r="X131" s="26">
        <v>367</v>
      </c>
      <c r="Y131" s="26">
        <v>1396</v>
      </c>
      <c r="Z131" s="26">
        <v>673</v>
      </c>
      <c r="AA131" s="26">
        <v>647</v>
      </c>
      <c r="AB131" s="26">
        <v>258</v>
      </c>
      <c r="AC131" s="26">
        <v>164</v>
      </c>
      <c r="AD131" s="26">
        <v>856</v>
      </c>
      <c r="AE131" s="26">
        <v>918</v>
      </c>
      <c r="AF131" s="26">
        <v>227</v>
      </c>
      <c r="AG131" s="26">
        <v>922</v>
      </c>
      <c r="AH131" s="26">
        <v>508</v>
      </c>
      <c r="AI131" s="26">
        <v>1975</v>
      </c>
      <c r="AJ131" s="26">
        <v>688</v>
      </c>
      <c r="AL131" s="26"/>
    </row>
    <row r="132" spans="1:38" x14ac:dyDescent="0.2">
      <c r="A132" s="26" t="s">
        <v>149</v>
      </c>
      <c r="B132" s="26">
        <v>558</v>
      </c>
      <c r="C132" s="26">
        <v>343</v>
      </c>
      <c r="D132" s="26">
        <v>0</v>
      </c>
      <c r="E132" s="26">
        <v>6</v>
      </c>
      <c r="F132" s="26">
        <v>1</v>
      </c>
      <c r="G132" s="26">
        <v>5</v>
      </c>
      <c r="H132" s="26">
        <v>1</v>
      </c>
      <c r="I132" s="26">
        <v>13</v>
      </c>
      <c r="J132" s="26">
        <v>0</v>
      </c>
      <c r="K132" s="26">
        <v>19</v>
      </c>
      <c r="L132" s="26">
        <v>5</v>
      </c>
      <c r="M132" s="26">
        <v>4</v>
      </c>
      <c r="N132" s="26">
        <v>1</v>
      </c>
      <c r="O132" s="26">
        <v>9</v>
      </c>
      <c r="P132" s="26">
        <v>13</v>
      </c>
      <c r="Q132" s="26">
        <v>18</v>
      </c>
      <c r="R132" s="26">
        <v>1</v>
      </c>
      <c r="S132" s="26">
        <v>2</v>
      </c>
      <c r="T132" s="26">
        <v>4</v>
      </c>
      <c r="U132" s="26">
        <v>6</v>
      </c>
      <c r="V132" s="26">
        <v>10</v>
      </c>
      <c r="W132" s="26">
        <v>9</v>
      </c>
      <c r="X132" s="26">
        <v>4</v>
      </c>
      <c r="Y132" s="26">
        <v>48</v>
      </c>
      <c r="Z132" s="26">
        <v>20</v>
      </c>
      <c r="AA132" s="26">
        <v>6</v>
      </c>
      <c r="AB132" s="26">
        <v>10</v>
      </c>
      <c r="AC132" s="26">
        <v>11</v>
      </c>
      <c r="AD132" s="26">
        <v>6</v>
      </c>
      <c r="AE132" s="26">
        <v>44</v>
      </c>
      <c r="AF132" s="26">
        <v>3</v>
      </c>
      <c r="AG132" s="26">
        <v>21</v>
      </c>
      <c r="AH132" s="26">
        <v>8</v>
      </c>
      <c r="AI132" s="26">
        <v>24</v>
      </c>
      <c r="AJ132" s="26">
        <v>11</v>
      </c>
      <c r="AL132" s="26"/>
    </row>
    <row r="133" spans="1:38" x14ac:dyDescent="0.2">
      <c r="A133" s="26" t="s">
        <v>150</v>
      </c>
      <c r="B133" s="26">
        <v>562</v>
      </c>
      <c r="C133" s="26">
        <v>135</v>
      </c>
      <c r="D133" s="26">
        <v>5</v>
      </c>
      <c r="E133" s="26">
        <v>1</v>
      </c>
      <c r="F133" s="26">
        <v>2</v>
      </c>
      <c r="G133" s="26">
        <v>3</v>
      </c>
      <c r="H133" s="26">
        <v>1</v>
      </c>
      <c r="I133" s="26">
        <v>3</v>
      </c>
      <c r="J133" s="26">
        <v>0</v>
      </c>
      <c r="K133" s="26">
        <v>3</v>
      </c>
      <c r="L133" s="26">
        <v>3</v>
      </c>
      <c r="M133" s="26">
        <v>4</v>
      </c>
      <c r="N133" s="26">
        <v>8</v>
      </c>
      <c r="O133" s="26">
        <v>3</v>
      </c>
      <c r="P133" s="26">
        <v>7</v>
      </c>
      <c r="Q133" s="26">
        <v>4</v>
      </c>
      <c r="R133" s="26">
        <v>1</v>
      </c>
      <c r="S133" s="26">
        <v>2</v>
      </c>
      <c r="T133" s="26">
        <v>1</v>
      </c>
      <c r="U133" s="26">
        <v>3</v>
      </c>
      <c r="V133" s="26">
        <v>1</v>
      </c>
      <c r="W133" s="26">
        <v>4</v>
      </c>
      <c r="X133" s="26">
        <v>1</v>
      </c>
      <c r="Y133" s="26">
        <v>18</v>
      </c>
      <c r="Z133" s="26">
        <v>8</v>
      </c>
      <c r="AA133" s="26">
        <v>4</v>
      </c>
      <c r="AB133" s="26">
        <v>11</v>
      </c>
      <c r="AC133" s="26">
        <v>1</v>
      </c>
      <c r="AD133" s="26">
        <v>3</v>
      </c>
      <c r="AE133" s="26">
        <v>15</v>
      </c>
      <c r="AF133" s="26">
        <v>3</v>
      </c>
      <c r="AG133" s="26">
        <v>3</v>
      </c>
      <c r="AH133" s="26">
        <v>4</v>
      </c>
      <c r="AI133" s="26">
        <v>2</v>
      </c>
      <c r="AJ133" s="26">
        <v>3</v>
      </c>
      <c r="AL133" s="26"/>
    </row>
    <row r="134" spans="1:38" x14ac:dyDescent="0.2">
      <c r="A134" s="26" t="s">
        <v>151</v>
      </c>
      <c r="B134" s="26">
        <v>566</v>
      </c>
      <c r="C134" s="26">
        <v>117145</v>
      </c>
      <c r="D134" s="26">
        <v>9434</v>
      </c>
      <c r="E134" s="26">
        <v>3846</v>
      </c>
      <c r="F134" s="26">
        <v>8831</v>
      </c>
      <c r="G134" s="26">
        <v>2559</v>
      </c>
      <c r="H134" s="26">
        <v>3515</v>
      </c>
      <c r="I134" s="26">
        <v>1063</v>
      </c>
      <c r="J134" s="26">
        <v>21</v>
      </c>
      <c r="K134" s="26">
        <v>6185</v>
      </c>
      <c r="L134" s="26">
        <v>1603</v>
      </c>
      <c r="M134" s="26">
        <v>3861</v>
      </c>
      <c r="N134" s="26">
        <v>14357</v>
      </c>
      <c r="O134" s="26">
        <v>5239</v>
      </c>
      <c r="P134" s="26">
        <v>934</v>
      </c>
      <c r="Q134" s="26">
        <v>2380</v>
      </c>
      <c r="R134" s="26">
        <v>1199</v>
      </c>
      <c r="S134" s="26">
        <v>4137</v>
      </c>
      <c r="T134" s="26">
        <v>1514</v>
      </c>
      <c r="U134" s="26">
        <v>1205</v>
      </c>
      <c r="V134" s="26">
        <v>1477</v>
      </c>
      <c r="W134" s="26">
        <v>559</v>
      </c>
      <c r="X134" s="26">
        <v>457</v>
      </c>
      <c r="Y134" s="26">
        <v>5139</v>
      </c>
      <c r="Z134" s="26">
        <v>9278</v>
      </c>
      <c r="AA134" s="26">
        <v>1338</v>
      </c>
      <c r="AB134" s="26">
        <v>5813</v>
      </c>
      <c r="AC134" s="26">
        <v>2321</v>
      </c>
      <c r="AD134" s="26">
        <v>368</v>
      </c>
      <c r="AE134" s="26">
        <v>11173</v>
      </c>
      <c r="AF134" s="26">
        <v>1144</v>
      </c>
      <c r="AG134" s="26">
        <v>1459</v>
      </c>
      <c r="AH134" s="26">
        <v>2021</v>
      </c>
      <c r="AI134" s="26">
        <v>1594</v>
      </c>
      <c r="AJ134" s="26">
        <v>1121</v>
      </c>
      <c r="AL134" s="26"/>
    </row>
    <row r="135" spans="1:38" x14ac:dyDescent="0.2">
      <c r="A135" s="26" t="s">
        <v>152</v>
      </c>
      <c r="B135" s="26">
        <v>578</v>
      </c>
      <c r="C135" s="26">
        <v>5829</v>
      </c>
      <c r="D135" s="26">
        <v>41</v>
      </c>
      <c r="E135" s="26">
        <v>174</v>
      </c>
      <c r="F135" s="26">
        <v>48</v>
      </c>
      <c r="G135" s="26">
        <v>274</v>
      </c>
      <c r="H135" s="26">
        <v>88</v>
      </c>
      <c r="I135" s="26">
        <v>240</v>
      </c>
      <c r="J135" s="26">
        <v>10</v>
      </c>
      <c r="K135" s="26">
        <v>136</v>
      </c>
      <c r="L135" s="26">
        <v>312</v>
      </c>
      <c r="M135" s="26">
        <v>138</v>
      </c>
      <c r="N135" s="26">
        <v>142</v>
      </c>
      <c r="O135" s="26">
        <v>177</v>
      </c>
      <c r="P135" s="26">
        <v>198</v>
      </c>
      <c r="Q135" s="26">
        <v>168</v>
      </c>
      <c r="R135" s="26">
        <v>181</v>
      </c>
      <c r="S135" s="26">
        <v>19</v>
      </c>
      <c r="T135" s="26">
        <v>203</v>
      </c>
      <c r="U135" s="26">
        <v>164</v>
      </c>
      <c r="V135" s="26">
        <v>218</v>
      </c>
      <c r="W135" s="26">
        <v>245</v>
      </c>
      <c r="X135" s="26">
        <v>168</v>
      </c>
      <c r="Y135" s="26">
        <v>208</v>
      </c>
      <c r="Z135" s="26">
        <v>174</v>
      </c>
      <c r="AA135" s="26">
        <v>246</v>
      </c>
      <c r="AB135" s="26">
        <v>98</v>
      </c>
      <c r="AC135" s="26">
        <v>140</v>
      </c>
      <c r="AD135" s="26">
        <v>173</v>
      </c>
      <c r="AE135" s="26">
        <v>243</v>
      </c>
      <c r="AF135" s="26">
        <v>73</v>
      </c>
      <c r="AG135" s="26">
        <v>245</v>
      </c>
      <c r="AH135" s="26">
        <v>119</v>
      </c>
      <c r="AI135" s="26">
        <v>470</v>
      </c>
      <c r="AJ135" s="26">
        <v>297</v>
      </c>
      <c r="AL135" s="26"/>
    </row>
    <row r="136" spans="1:38" x14ac:dyDescent="0.2">
      <c r="A136" s="26" t="s">
        <v>92</v>
      </c>
      <c r="B136" s="26">
        <v>275</v>
      </c>
      <c r="C136" s="26">
        <v>1474</v>
      </c>
      <c r="D136" s="26">
        <v>14</v>
      </c>
      <c r="E136" s="26">
        <v>65</v>
      </c>
      <c r="F136" s="26">
        <v>3</v>
      </c>
      <c r="G136" s="26">
        <v>135</v>
      </c>
      <c r="H136" s="26">
        <v>8</v>
      </c>
      <c r="I136" s="26">
        <v>52</v>
      </c>
      <c r="J136" s="26">
        <v>0</v>
      </c>
      <c r="K136" s="26">
        <v>35</v>
      </c>
      <c r="L136" s="26">
        <v>186</v>
      </c>
      <c r="M136" s="26">
        <v>38</v>
      </c>
      <c r="N136" s="26">
        <v>15</v>
      </c>
      <c r="O136" s="26">
        <v>26</v>
      </c>
      <c r="P136" s="26">
        <v>68</v>
      </c>
      <c r="Q136" s="26">
        <v>25</v>
      </c>
      <c r="R136" s="26">
        <v>47</v>
      </c>
      <c r="S136" s="26">
        <v>11</v>
      </c>
      <c r="T136" s="26">
        <v>54</v>
      </c>
      <c r="U136" s="26">
        <v>96</v>
      </c>
      <c r="V136" s="26">
        <v>29</v>
      </c>
      <c r="W136" s="26">
        <v>69</v>
      </c>
      <c r="X136" s="26">
        <v>62</v>
      </c>
      <c r="Y136" s="26">
        <v>24</v>
      </c>
      <c r="Z136" s="26">
        <v>15</v>
      </c>
      <c r="AA136" s="26">
        <v>51</v>
      </c>
      <c r="AB136" s="26">
        <v>26</v>
      </c>
      <c r="AC136" s="26">
        <v>10</v>
      </c>
      <c r="AD136" s="26">
        <v>35</v>
      </c>
      <c r="AE136" s="26">
        <v>43</v>
      </c>
      <c r="AF136" s="26">
        <v>16</v>
      </c>
      <c r="AG136" s="26">
        <v>52</v>
      </c>
      <c r="AH136" s="26">
        <v>17</v>
      </c>
      <c r="AI136" s="26">
        <v>51</v>
      </c>
      <c r="AJ136" s="26">
        <v>103</v>
      </c>
      <c r="AL136" s="26"/>
    </row>
    <row r="137" spans="1:38" x14ac:dyDescent="0.2">
      <c r="A137" s="26" t="s">
        <v>144</v>
      </c>
      <c r="B137" s="26">
        <v>512</v>
      </c>
      <c r="C137" s="26">
        <v>812</v>
      </c>
      <c r="D137" s="26">
        <v>8</v>
      </c>
      <c r="E137" s="26">
        <v>14</v>
      </c>
      <c r="F137" s="26">
        <v>15</v>
      </c>
      <c r="G137" s="26">
        <v>28</v>
      </c>
      <c r="H137" s="26">
        <v>15</v>
      </c>
      <c r="I137" s="26">
        <v>21</v>
      </c>
      <c r="J137" s="26">
        <v>1</v>
      </c>
      <c r="K137" s="26">
        <v>14</v>
      </c>
      <c r="L137" s="26">
        <v>44</v>
      </c>
      <c r="M137" s="26">
        <v>11</v>
      </c>
      <c r="N137" s="26">
        <v>9</v>
      </c>
      <c r="O137" s="26">
        <v>6</v>
      </c>
      <c r="P137" s="26">
        <v>41</v>
      </c>
      <c r="Q137" s="26">
        <v>8</v>
      </c>
      <c r="R137" s="26">
        <v>19</v>
      </c>
      <c r="S137" s="26">
        <v>14</v>
      </c>
      <c r="T137" s="26">
        <v>55</v>
      </c>
      <c r="U137" s="26">
        <v>42</v>
      </c>
      <c r="V137" s="26">
        <v>79</v>
      </c>
      <c r="W137" s="26">
        <v>32</v>
      </c>
      <c r="X137" s="26">
        <v>22</v>
      </c>
      <c r="Y137" s="26">
        <v>28</v>
      </c>
      <c r="Z137" s="26">
        <v>19</v>
      </c>
      <c r="AA137" s="26">
        <v>16</v>
      </c>
      <c r="AB137" s="26">
        <v>26</v>
      </c>
      <c r="AC137" s="26">
        <v>16</v>
      </c>
      <c r="AD137" s="26">
        <v>20</v>
      </c>
      <c r="AE137" s="26">
        <v>31</v>
      </c>
      <c r="AF137" s="26">
        <v>12</v>
      </c>
      <c r="AG137" s="26">
        <v>26</v>
      </c>
      <c r="AH137" s="26">
        <v>35</v>
      </c>
      <c r="AI137" s="26">
        <v>48</v>
      </c>
      <c r="AJ137" s="26">
        <v>39</v>
      </c>
      <c r="AL137" s="26"/>
    </row>
    <row r="138" spans="1:38" x14ac:dyDescent="0.2">
      <c r="A138" s="26" t="s">
        <v>153</v>
      </c>
      <c r="B138" s="26">
        <v>586</v>
      </c>
      <c r="C138" s="26">
        <v>129774</v>
      </c>
      <c r="D138" s="26">
        <v>7275</v>
      </c>
      <c r="E138" s="26">
        <v>3042</v>
      </c>
      <c r="F138" s="26">
        <v>685</v>
      </c>
      <c r="G138" s="26">
        <v>6585</v>
      </c>
      <c r="H138" s="26">
        <v>822</v>
      </c>
      <c r="I138" s="26">
        <v>768</v>
      </c>
      <c r="J138" s="26">
        <v>16</v>
      </c>
      <c r="K138" s="26">
        <v>6960</v>
      </c>
      <c r="L138" s="26">
        <v>7757</v>
      </c>
      <c r="M138" s="26">
        <v>1489</v>
      </c>
      <c r="N138" s="26">
        <v>1601</v>
      </c>
      <c r="O138" s="26">
        <v>1020</v>
      </c>
      <c r="P138" s="26">
        <v>913</v>
      </c>
      <c r="Q138" s="26">
        <v>980</v>
      </c>
      <c r="R138" s="26">
        <v>4485</v>
      </c>
      <c r="S138" s="26">
        <v>2505</v>
      </c>
      <c r="T138" s="26">
        <v>6466</v>
      </c>
      <c r="U138" s="26">
        <v>8255</v>
      </c>
      <c r="V138" s="26">
        <v>454</v>
      </c>
      <c r="W138" s="26">
        <v>631</v>
      </c>
      <c r="X138" s="26">
        <v>1979</v>
      </c>
      <c r="Y138" s="26">
        <v>1617</v>
      </c>
      <c r="Z138" s="26">
        <v>1018</v>
      </c>
      <c r="AA138" s="26">
        <v>4925</v>
      </c>
      <c r="AB138" s="26">
        <v>13826</v>
      </c>
      <c r="AC138" s="26">
        <v>18479</v>
      </c>
      <c r="AD138" s="26">
        <v>775</v>
      </c>
      <c r="AE138" s="26">
        <v>947</v>
      </c>
      <c r="AF138" s="26">
        <v>3109</v>
      </c>
      <c r="AG138" s="26">
        <v>1566</v>
      </c>
      <c r="AH138" s="26">
        <v>11035</v>
      </c>
      <c r="AI138" s="26">
        <v>6533</v>
      </c>
      <c r="AJ138" s="26">
        <v>1256</v>
      </c>
      <c r="AL138" s="26"/>
    </row>
    <row r="139" spans="1:38" x14ac:dyDescent="0.2">
      <c r="A139" s="26" t="s">
        <v>154</v>
      </c>
      <c r="B139" s="26">
        <v>591</v>
      </c>
      <c r="C139" s="26">
        <v>301</v>
      </c>
      <c r="D139" s="26">
        <v>1</v>
      </c>
      <c r="E139" s="26">
        <v>9</v>
      </c>
      <c r="F139" s="26">
        <v>1</v>
      </c>
      <c r="G139" s="26">
        <v>6</v>
      </c>
      <c r="H139" s="26">
        <v>4</v>
      </c>
      <c r="I139" s="26">
        <v>12</v>
      </c>
      <c r="J139" s="26">
        <v>7</v>
      </c>
      <c r="K139" s="26">
        <v>5</v>
      </c>
      <c r="L139" s="26">
        <v>12</v>
      </c>
      <c r="M139" s="26">
        <v>2</v>
      </c>
      <c r="N139" s="26">
        <v>5</v>
      </c>
      <c r="O139" s="26">
        <v>11</v>
      </c>
      <c r="P139" s="26">
        <v>14</v>
      </c>
      <c r="Q139" s="26">
        <v>13</v>
      </c>
      <c r="R139" s="26">
        <v>2</v>
      </c>
      <c r="S139" s="26">
        <v>0</v>
      </c>
      <c r="T139" s="26">
        <v>1</v>
      </c>
      <c r="U139" s="26">
        <v>6</v>
      </c>
      <c r="V139" s="26">
        <v>11</v>
      </c>
      <c r="W139" s="26">
        <v>17</v>
      </c>
      <c r="X139" s="26">
        <v>2</v>
      </c>
      <c r="Y139" s="26">
        <v>19</v>
      </c>
      <c r="Z139" s="26">
        <v>9</v>
      </c>
      <c r="AA139" s="26">
        <v>7</v>
      </c>
      <c r="AB139" s="26">
        <v>6</v>
      </c>
      <c r="AC139" s="26">
        <v>3</v>
      </c>
      <c r="AD139" s="26">
        <v>13</v>
      </c>
      <c r="AE139" s="26">
        <v>13</v>
      </c>
      <c r="AF139" s="26">
        <v>0</v>
      </c>
      <c r="AG139" s="26">
        <v>37</v>
      </c>
      <c r="AH139" s="26">
        <v>5</v>
      </c>
      <c r="AI139" s="26">
        <v>18</v>
      </c>
      <c r="AJ139" s="26">
        <v>30</v>
      </c>
      <c r="AL139" s="26"/>
    </row>
    <row r="140" spans="1:38" x14ac:dyDescent="0.2">
      <c r="A140" s="26" t="s">
        <v>155</v>
      </c>
      <c r="B140" s="26">
        <v>598</v>
      </c>
      <c r="C140" s="26">
        <v>233</v>
      </c>
      <c r="D140" s="26">
        <v>0</v>
      </c>
      <c r="E140" s="26">
        <v>8</v>
      </c>
      <c r="F140" s="26">
        <v>0</v>
      </c>
      <c r="G140" s="26">
        <v>4</v>
      </c>
      <c r="H140" s="26">
        <v>4</v>
      </c>
      <c r="I140" s="26">
        <v>7</v>
      </c>
      <c r="J140" s="26">
        <v>0</v>
      </c>
      <c r="K140" s="26">
        <v>3</v>
      </c>
      <c r="L140" s="26">
        <v>10</v>
      </c>
      <c r="M140" s="26">
        <v>0</v>
      </c>
      <c r="N140" s="26">
        <v>5</v>
      </c>
      <c r="O140" s="26">
        <v>9</v>
      </c>
      <c r="P140" s="26">
        <v>8</v>
      </c>
      <c r="Q140" s="26">
        <v>7</v>
      </c>
      <c r="R140" s="26">
        <v>3</v>
      </c>
      <c r="S140" s="26">
        <v>2</v>
      </c>
      <c r="T140" s="26">
        <v>0</v>
      </c>
      <c r="U140" s="26">
        <v>5</v>
      </c>
      <c r="V140" s="26">
        <v>10</v>
      </c>
      <c r="W140" s="26">
        <v>8</v>
      </c>
      <c r="X140" s="26">
        <v>7</v>
      </c>
      <c r="Y140" s="26">
        <v>57</v>
      </c>
      <c r="Z140" s="26">
        <v>3</v>
      </c>
      <c r="AA140" s="26">
        <v>8</v>
      </c>
      <c r="AB140" s="26">
        <v>6</v>
      </c>
      <c r="AC140" s="26">
        <v>4</v>
      </c>
      <c r="AD140" s="26">
        <v>8</v>
      </c>
      <c r="AE140" s="26">
        <v>7</v>
      </c>
      <c r="AF140" s="26">
        <v>3</v>
      </c>
      <c r="AG140" s="26">
        <v>3</v>
      </c>
      <c r="AH140" s="26">
        <v>4</v>
      </c>
      <c r="AI140" s="26">
        <v>17</v>
      </c>
      <c r="AJ140" s="26">
        <v>6</v>
      </c>
      <c r="AL140" s="26"/>
    </row>
    <row r="141" spans="1:38" x14ac:dyDescent="0.2">
      <c r="A141" s="26" t="s">
        <v>156</v>
      </c>
      <c r="B141" s="26">
        <v>600</v>
      </c>
      <c r="C141" s="26">
        <v>475</v>
      </c>
      <c r="D141" s="26">
        <v>0</v>
      </c>
      <c r="E141" s="26">
        <v>22</v>
      </c>
      <c r="F141" s="26">
        <v>5</v>
      </c>
      <c r="G141" s="26">
        <v>9</v>
      </c>
      <c r="H141" s="26">
        <v>2</v>
      </c>
      <c r="I141" s="26">
        <v>14</v>
      </c>
      <c r="J141" s="26">
        <v>1</v>
      </c>
      <c r="K141" s="26">
        <v>16</v>
      </c>
      <c r="L141" s="26">
        <v>11</v>
      </c>
      <c r="M141" s="26">
        <v>10</v>
      </c>
      <c r="N141" s="26">
        <v>17</v>
      </c>
      <c r="O141" s="26">
        <v>11</v>
      </c>
      <c r="P141" s="26">
        <v>18</v>
      </c>
      <c r="Q141" s="26">
        <v>26</v>
      </c>
      <c r="R141" s="26">
        <v>4</v>
      </c>
      <c r="S141" s="26">
        <v>4</v>
      </c>
      <c r="T141" s="26">
        <v>5</v>
      </c>
      <c r="U141" s="26">
        <v>5</v>
      </c>
      <c r="V141" s="26">
        <v>16</v>
      </c>
      <c r="W141" s="26">
        <v>23</v>
      </c>
      <c r="X141" s="26">
        <v>9</v>
      </c>
      <c r="Y141" s="26">
        <v>54</v>
      </c>
      <c r="Z141" s="26">
        <v>16</v>
      </c>
      <c r="AA141" s="26">
        <v>13</v>
      </c>
      <c r="AB141" s="26">
        <v>15</v>
      </c>
      <c r="AC141" s="26">
        <v>4</v>
      </c>
      <c r="AD141" s="26">
        <v>8</v>
      </c>
      <c r="AE141" s="26">
        <v>55</v>
      </c>
      <c r="AF141" s="26">
        <v>4</v>
      </c>
      <c r="AG141" s="26">
        <v>15</v>
      </c>
      <c r="AH141" s="26">
        <v>18</v>
      </c>
      <c r="AI141" s="26">
        <v>29</v>
      </c>
      <c r="AJ141" s="26">
        <v>16</v>
      </c>
      <c r="AL141" s="26"/>
    </row>
    <row r="142" spans="1:38" x14ac:dyDescent="0.2">
      <c r="A142" s="26" t="s">
        <v>157</v>
      </c>
      <c r="B142" s="26">
        <v>604</v>
      </c>
      <c r="C142" s="26">
        <v>5625</v>
      </c>
      <c r="D142" s="26">
        <v>27</v>
      </c>
      <c r="E142" s="26">
        <v>192</v>
      </c>
      <c r="F142" s="26">
        <v>42</v>
      </c>
      <c r="G142" s="26">
        <v>113</v>
      </c>
      <c r="H142" s="26">
        <v>118</v>
      </c>
      <c r="I142" s="26">
        <v>193</v>
      </c>
      <c r="J142" s="26">
        <v>16</v>
      </c>
      <c r="K142" s="26">
        <v>202</v>
      </c>
      <c r="L142" s="26">
        <v>165</v>
      </c>
      <c r="M142" s="26">
        <v>82</v>
      </c>
      <c r="N142" s="26">
        <v>133</v>
      </c>
      <c r="O142" s="26">
        <v>125</v>
      </c>
      <c r="P142" s="26">
        <v>172</v>
      </c>
      <c r="Q142" s="26">
        <v>280</v>
      </c>
      <c r="R142" s="26">
        <v>38</v>
      </c>
      <c r="S142" s="26">
        <v>24</v>
      </c>
      <c r="T142" s="26">
        <v>49</v>
      </c>
      <c r="U142" s="26">
        <v>68</v>
      </c>
      <c r="V142" s="26">
        <v>169</v>
      </c>
      <c r="W142" s="26">
        <v>308</v>
      </c>
      <c r="X142" s="26">
        <v>112</v>
      </c>
      <c r="Y142" s="26">
        <v>531</v>
      </c>
      <c r="Z142" s="26">
        <v>440</v>
      </c>
      <c r="AA142" s="26">
        <v>162</v>
      </c>
      <c r="AB142" s="26">
        <v>155</v>
      </c>
      <c r="AC142" s="26">
        <v>19</v>
      </c>
      <c r="AD142" s="26">
        <v>140</v>
      </c>
      <c r="AE142" s="26">
        <v>574</v>
      </c>
      <c r="AF142" s="26">
        <v>72</v>
      </c>
      <c r="AG142" s="26">
        <v>230</v>
      </c>
      <c r="AH142" s="26">
        <v>88</v>
      </c>
      <c r="AI142" s="26">
        <v>289</v>
      </c>
      <c r="AJ142" s="26">
        <v>295</v>
      </c>
      <c r="AL142" s="26"/>
    </row>
    <row r="143" spans="1:38" x14ac:dyDescent="0.2">
      <c r="A143" s="26" t="s">
        <v>158</v>
      </c>
      <c r="B143" s="26">
        <v>608</v>
      </c>
      <c r="C143" s="26">
        <v>54930</v>
      </c>
      <c r="D143" s="26">
        <v>1122</v>
      </c>
      <c r="E143" s="26">
        <v>3902</v>
      </c>
      <c r="F143" s="26">
        <v>411</v>
      </c>
      <c r="G143" s="26">
        <v>4415</v>
      </c>
      <c r="H143" s="26">
        <v>1324</v>
      </c>
      <c r="I143" s="26">
        <v>2063</v>
      </c>
      <c r="J143" s="26">
        <v>49</v>
      </c>
      <c r="K143" s="26">
        <v>1437</v>
      </c>
      <c r="L143" s="26">
        <v>2059</v>
      </c>
      <c r="M143" s="26">
        <v>1132</v>
      </c>
      <c r="N143" s="26">
        <v>970</v>
      </c>
      <c r="O143" s="26">
        <v>626</v>
      </c>
      <c r="P143" s="26">
        <v>2943</v>
      </c>
      <c r="Q143" s="26">
        <v>1073</v>
      </c>
      <c r="R143" s="26">
        <v>1172</v>
      </c>
      <c r="S143" s="26">
        <v>1138</v>
      </c>
      <c r="T143" s="26">
        <v>1515</v>
      </c>
      <c r="U143" s="26">
        <v>2365</v>
      </c>
      <c r="V143" s="26">
        <v>868</v>
      </c>
      <c r="W143" s="26">
        <v>2762</v>
      </c>
      <c r="X143" s="26">
        <v>1346</v>
      </c>
      <c r="Y143" s="26">
        <v>1313</v>
      </c>
      <c r="Z143" s="26">
        <v>1087</v>
      </c>
      <c r="AA143" s="26">
        <v>1473</v>
      </c>
      <c r="AB143" s="26">
        <v>4033</v>
      </c>
      <c r="AC143" s="26">
        <v>719</v>
      </c>
      <c r="AD143" s="26">
        <v>504</v>
      </c>
      <c r="AE143" s="26">
        <v>2100</v>
      </c>
      <c r="AF143" s="26">
        <v>1385</v>
      </c>
      <c r="AG143" s="26">
        <v>1155</v>
      </c>
      <c r="AH143" s="26">
        <v>1341</v>
      </c>
      <c r="AI143" s="26">
        <v>2713</v>
      </c>
      <c r="AJ143" s="26">
        <v>2415</v>
      </c>
      <c r="AL143" s="26"/>
    </row>
    <row r="144" spans="1:38" x14ac:dyDescent="0.2">
      <c r="A144" s="26" t="s">
        <v>159</v>
      </c>
      <c r="B144" s="26">
        <v>616</v>
      </c>
      <c r="C144" s="26">
        <v>149397</v>
      </c>
      <c r="D144" s="26">
        <v>2321</v>
      </c>
      <c r="E144" s="26">
        <v>7551</v>
      </c>
      <c r="F144" s="26">
        <v>2082</v>
      </c>
      <c r="G144" s="26">
        <v>7235</v>
      </c>
      <c r="H144" s="26">
        <v>2826</v>
      </c>
      <c r="I144" s="26">
        <v>1901</v>
      </c>
      <c r="J144" s="26">
        <v>131</v>
      </c>
      <c r="K144" s="26">
        <v>7979</v>
      </c>
      <c r="L144" s="26">
        <v>18816</v>
      </c>
      <c r="M144" s="26">
        <v>5894</v>
      </c>
      <c r="N144" s="26">
        <v>3449</v>
      </c>
      <c r="O144" s="26">
        <v>3529</v>
      </c>
      <c r="P144" s="26">
        <v>2553</v>
      </c>
      <c r="Q144" s="26">
        <v>7212</v>
      </c>
      <c r="R144" s="26">
        <v>3602</v>
      </c>
      <c r="S144" s="26">
        <v>1868</v>
      </c>
      <c r="T144" s="26">
        <v>6398</v>
      </c>
      <c r="U144" s="26">
        <v>11105</v>
      </c>
      <c r="V144" s="26">
        <v>1806</v>
      </c>
      <c r="W144" s="26">
        <v>1168</v>
      </c>
      <c r="X144" s="26">
        <v>2568</v>
      </c>
      <c r="Y144" s="26">
        <v>4817</v>
      </c>
      <c r="Z144" s="26">
        <v>3841</v>
      </c>
      <c r="AA144" s="26">
        <v>6934</v>
      </c>
      <c r="AB144" s="26">
        <v>4288</v>
      </c>
      <c r="AC144" s="26">
        <v>2583</v>
      </c>
      <c r="AD144" s="26">
        <v>2485</v>
      </c>
      <c r="AE144" s="26">
        <v>2837</v>
      </c>
      <c r="AF144" s="26">
        <v>3407</v>
      </c>
      <c r="AG144" s="26">
        <v>3077</v>
      </c>
      <c r="AH144" s="26">
        <v>5486</v>
      </c>
      <c r="AI144" s="26">
        <v>5698</v>
      </c>
      <c r="AJ144" s="26">
        <v>1946</v>
      </c>
      <c r="AL144" s="26"/>
    </row>
    <row r="145" spans="1:38" x14ac:dyDescent="0.2">
      <c r="A145" s="26" t="s">
        <v>160</v>
      </c>
      <c r="B145" s="26">
        <v>620</v>
      </c>
      <c r="C145" s="26">
        <v>56963</v>
      </c>
      <c r="D145" s="26">
        <v>1253</v>
      </c>
      <c r="E145" s="26">
        <v>2248</v>
      </c>
      <c r="F145" s="26">
        <v>483</v>
      </c>
      <c r="G145" s="26">
        <v>3528</v>
      </c>
      <c r="H145" s="26">
        <v>994</v>
      </c>
      <c r="I145" s="26">
        <v>1298</v>
      </c>
      <c r="J145" s="26">
        <v>53</v>
      </c>
      <c r="K145" s="26">
        <v>3104</v>
      </c>
      <c r="L145" s="26">
        <v>2212</v>
      </c>
      <c r="M145" s="26">
        <v>1207</v>
      </c>
      <c r="N145" s="26">
        <v>1473</v>
      </c>
      <c r="O145" s="26">
        <v>1813</v>
      </c>
      <c r="P145" s="26">
        <v>1568</v>
      </c>
      <c r="Q145" s="26">
        <v>1676</v>
      </c>
      <c r="R145" s="26">
        <v>774</v>
      </c>
      <c r="S145" s="26">
        <v>488</v>
      </c>
      <c r="T145" s="26">
        <v>1807</v>
      </c>
      <c r="U145" s="26">
        <v>2031</v>
      </c>
      <c r="V145" s="26">
        <v>1292</v>
      </c>
      <c r="W145" s="26">
        <v>1437</v>
      </c>
      <c r="X145" s="26">
        <v>862</v>
      </c>
      <c r="Y145" s="26">
        <v>7012</v>
      </c>
      <c r="Z145" s="26">
        <v>1701</v>
      </c>
      <c r="AA145" s="26">
        <v>1711</v>
      </c>
      <c r="AB145" s="26">
        <v>2774</v>
      </c>
      <c r="AC145" s="26">
        <v>1059</v>
      </c>
      <c r="AD145" s="26">
        <v>614</v>
      </c>
      <c r="AE145" s="26">
        <v>1889</v>
      </c>
      <c r="AF145" s="26">
        <v>976</v>
      </c>
      <c r="AG145" s="26">
        <v>1812</v>
      </c>
      <c r="AH145" s="26">
        <v>1263</v>
      </c>
      <c r="AI145" s="26">
        <v>2357</v>
      </c>
      <c r="AJ145" s="26">
        <v>2200</v>
      </c>
      <c r="AL145" s="26"/>
    </row>
    <row r="146" spans="1:38" x14ac:dyDescent="0.2">
      <c r="A146" s="26" t="s">
        <v>162</v>
      </c>
      <c r="B146" s="26">
        <v>634</v>
      </c>
      <c r="C146" s="26">
        <v>867</v>
      </c>
      <c r="D146" s="26">
        <v>17</v>
      </c>
      <c r="E146" s="26">
        <v>28</v>
      </c>
      <c r="F146" s="26">
        <v>13</v>
      </c>
      <c r="G146" s="26">
        <v>33</v>
      </c>
      <c r="H146" s="26">
        <v>7</v>
      </c>
      <c r="I146" s="26">
        <v>22</v>
      </c>
      <c r="J146" s="26">
        <v>0</v>
      </c>
      <c r="K146" s="26">
        <v>21</v>
      </c>
      <c r="L146" s="26">
        <v>55</v>
      </c>
      <c r="M146" s="26">
        <v>15</v>
      </c>
      <c r="N146" s="26">
        <v>16</v>
      </c>
      <c r="O146" s="26">
        <v>6</v>
      </c>
      <c r="P146" s="26">
        <v>26</v>
      </c>
      <c r="Q146" s="26">
        <v>27</v>
      </c>
      <c r="R146" s="26">
        <v>44</v>
      </c>
      <c r="S146" s="26">
        <v>5</v>
      </c>
      <c r="T146" s="26">
        <v>36</v>
      </c>
      <c r="U146" s="26">
        <v>72</v>
      </c>
      <c r="V146" s="26">
        <v>11</v>
      </c>
      <c r="W146" s="26">
        <v>41</v>
      </c>
      <c r="X146" s="26">
        <v>45</v>
      </c>
      <c r="Y146" s="26">
        <v>19</v>
      </c>
      <c r="Z146" s="26">
        <v>13</v>
      </c>
      <c r="AA146" s="26">
        <v>19</v>
      </c>
      <c r="AB146" s="26">
        <v>29</v>
      </c>
      <c r="AC146" s="26">
        <v>43</v>
      </c>
      <c r="AD146" s="26">
        <v>19</v>
      </c>
      <c r="AE146" s="26">
        <v>27</v>
      </c>
      <c r="AF146" s="26">
        <v>12</v>
      </c>
      <c r="AG146" s="26">
        <v>29</v>
      </c>
      <c r="AH146" s="26">
        <v>11</v>
      </c>
      <c r="AI146" s="26">
        <v>34</v>
      </c>
      <c r="AJ146" s="26">
        <v>75</v>
      </c>
      <c r="AL146" s="26"/>
    </row>
    <row r="147" spans="1:38" x14ac:dyDescent="0.2">
      <c r="A147" s="26" t="s">
        <v>163</v>
      </c>
      <c r="B147" s="26">
        <v>642</v>
      </c>
      <c r="C147" s="26">
        <v>175991</v>
      </c>
      <c r="D147" s="26">
        <v>9416</v>
      </c>
      <c r="E147" s="26">
        <v>13430</v>
      </c>
      <c r="F147" s="26">
        <v>2415</v>
      </c>
      <c r="G147" s="26">
        <v>17722</v>
      </c>
      <c r="H147" s="26">
        <v>2426</v>
      </c>
      <c r="I147" s="26">
        <v>1115</v>
      </c>
      <c r="J147" s="26">
        <v>50</v>
      </c>
      <c r="K147" s="26">
        <v>4860</v>
      </c>
      <c r="L147" s="26">
        <v>4986</v>
      </c>
      <c r="M147" s="26">
        <v>6812</v>
      </c>
      <c r="N147" s="26">
        <v>4812</v>
      </c>
      <c r="O147" s="26">
        <v>1211</v>
      </c>
      <c r="P147" s="26">
        <v>1186</v>
      </c>
      <c r="Q147" s="26">
        <v>6353</v>
      </c>
      <c r="R147" s="26">
        <v>21082</v>
      </c>
      <c r="S147" s="26">
        <v>5393</v>
      </c>
      <c r="T147" s="26">
        <v>5575</v>
      </c>
      <c r="U147" s="26">
        <v>5443</v>
      </c>
      <c r="V147" s="26">
        <v>1244</v>
      </c>
      <c r="W147" s="26">
        <v>809</v>
      </c>
      <c r="X147" s="26">
        <v>1157</v>
      </c>
      <c r="Y147" s="26">
        <v>1553</v>
      </c>
      <c r="Z147" s="26">
        <v>3924</v>
      </c>
      <c r="AA147" s="26">
        <v>2932</v>
      </c>
      <c r="AB147" s="26">
        <v>17455</v>
      </c>
      <c r="AC147" s="26">
        <v>11099</v>
      </c>
      <c r="AD147" s="26">
        <v>944</v>
      </c>
      <c r="AE147" s="26">
        <v>1758</v>
      </c>
      <c r="AF147" s="26">
        <v>1890</v>
      </c>
      <c r="AG147" s="26">
        <v>2765</v>
      </c>
      <c r="AH147" s="26">
        <v>11015</v>
      </c>
      <c r="AI147" s="26">
        <v>1731</v>
      </c>
      <c r="AJ147" s="26">
        <v>1428</v>
      </c>
      <c r="AL147" s="26"/>
    </row>
    <row r="148" spans="1:38" x14ac:dyDescent="0.2">
      <c r="A148" s="26" t="s">
        <v>164</v>
      </c>
      <c r="B148" s="26">
        <v>643</v>
      </c>
      <c r="C148" s="26">
        <v>25770</v>
      </c>
      <c r="D148" s="26">
        <v>281</v>
      </c>
      <c r="E148" s="26">
        <v>1332</v>
      </c>
      <c r="F148" s="26">
        <v>287</v>
      </c>
      <c r="G148" s="26">
        <v>454</v>
      </c>
      <c r="H148" s="26">
        <v>694</v>
      </c>
      <c r="I148" s="26">
        <v>1584</v>
      </c>
      <c r="J148" s="26">
        <v>114</v>
      </c>
      <c r="K148" s="26">
        <v>494</v>
      </c>
      <c r="L148" s="26">
        <v>865</v>
      </c>
      <c r="M148" s="26">
        <v>357</v>
      </c>
      <c r="N148" s="26">
        <v>1103</v>
      </c>
      <c r="O148" s="26">
        <v>561</v>
      </c>
      <c r="P148" s="26">
        <v>1026</v>
      </c>
      <c r="Q148" s="26">
        <v>705</v>
      </c>
      <c r="R148" s="26">
        <v>263</v>
      </c>
      <c r="S148" s="26">
        <v>276</v>
      </c>
      <c r="T148" s="26">
        <v>428</v>
      </c>
      <c r="U148" s="26">
        <v>604</v>
      </c>
      <c r="V148" s="26">
        <v>847</v>
      </c>
      <c r="W148" s="26">
        <v>1746</v>
      </c>
      <c r="X148" s="26">
        <v>643</v>
      </c>
      <c r="Y148" s="26">
        <v>663</v>
      </c>
      <c r="Z148" s="26">
        <v>682</v>
      </c>
      <c r="AA148" s="26">
        <v>663</v>
      </c>
      <c r="AB148" s="26">
        <v>664</v>
      </c>
      <c r="AC148" s="26">
        <v>369</v>
      </c>
      <c r="AD148" s="26">
        <v>921</v>
      </c>
      <c r="AE148" s="26">
        <v>981</v>
      </c>
      <c r="AF148" s="26">
        <v>372</v>
      </c>
      <c r="AG148" s="26">
        <v>1700</v>
      </c>
      <c r="AH148" s="26">
        <v>391</v>
      </c>
      <c r="AI148" s="26">
        <v>1260</v>
      </c>
      <c r="AJ148" s="26">
        <v>2442</v>
      </c>
      <c r="AL148" s="26"/>
    </row>
    <row r="149" spans="1:38" x14ac:dyDescent="0.2">
      <c r="A149" s="26" t="s">
        <v>165</v>
      </c>
      <c r="B149" s="26">
        <v>646</v>
      </c>
      <c r="C149" s="26">
        <v>1933</v>
      </c>
      <c r="D149" s="26">
        <v>81</v>
      </c>
      <c r="E149" s="26">
        <v>38</v>
      </c>
      <c r="F149" s="26">
        <v>59</v>
      </c>
      <c r="G149" s="26">
        <v>38</v>
      </c>
      <c r="H149" s="26">
        <v>44</v>
      </c>
      <c r="I149" s="26">
        <v>40</v>
      </c>
      <c r="J149" s="26">
        <v>1</v>
      </c>
      <c r="K149" s="26">
        <v>167</v>
      </c>
      <c r="L149" s="26">
        <v>28</v>
      </c>
      <c r="M149" s="26">
        <v>155</v>
      </c>
      <c r="N149" s="26">
        <v>110</v>
      </c>
      <c r="O149" s="26">
        <v>77</v>
      </c>
      <c r="P149" s="26">
        <v>21</v>
      </c>
      <c r="Q149" s="26">
        <v>77</v>
      </c>
      <c r="R149" s="26">
        <v>12</v>
      </c>
      <c r="S149" s="26">
        <v>28</v>
      </c>
      <c r="T149" s="26">
        <v>52</v>
      </c>
      <c r="U149" s="26">
        <v>67</v>
      </c>
      <c r="V149" s="26">
        <v>54</v>
      </c>
      <c r="W149" s="26">
        <v>27</v>
      </c>
      <c r="X149" s="26">
        <v>25</v>
      </c>
      <c r="Y149" s="26">
        <v>80</v>
      </c>
      <c r="Z149" s="26">
        <v>72</v>
      </c>
      <c r="AA149" s="26">
        <v>49</v>
      </c>
      <c r="AB149" s="26">
        <v>134</v>
      </c>
      <c r="AC149" s="26">
        <v>46</v>
      </c>
      <c r="AD149" s="26">
        <v>18</v>
      </c>
      <c r="AE149" s="26">
        <v>83</v>
      </c>
      <c r="AF149" s="26">
        <v>38</v>
      </c>
      <c r="AG149" s="26">
        <v>39</v>
      </c>
      <c r="AH149" s="26">
        <v>55</v>
      </c>
      <c r="AI149" s="26">
        <v>46</v>
      </c>
      <c r="AJ149" s="26">
        <v>68</v>
      </c>
      <c r="AL149" s="26"/>
    </row>
    <row r="150" spans="1:38" x14ac:dyDescent="0.2">
      <c r="A150" s="26" t="s">
        <v>205</v>
      </c>
      <c r="B150" s="26">
        <v>882</v>
      </c>
      <c r="C150" s="26">
        <v>36</v>
      </c>
      <c r="D150" s="26">
        <v>1</v>
      </c>
      <c r="E150" s="26">
        <v>2</v>
      </c>
      <c r="F150" s="26">
        <v>0</v>
      </c>
      <c r="G150" s="26">
        <v>1</v>
      </c>
      <c r="H150" s="26">
        <v>3</v>
      </c>
      <c r="I150" s="26">
        <v>3</v>
      </c>
      <c r="J150" s="26">
        <v>0</v>
      </c>
      <c r="K150" s="26">
        <v>0</v>
      </c>
      <c r="L150" s="26">
        <v>7</v>
      </c>
      <c r="M150" s="26">
        <v>0</v>
      </c>
      <c r="N150" s="26">
        <v>0</v>
      </c>
      <c r="O150" s="26">
        <v>1</v>
      </c>
      <c r="P150" s="26">
        <v>0</v>
      </c>
      <c r="Q150" s="26">
        <v>2</v>
      </c>
      <c r="R150" s="26">
        <v>0</v>
      </c>
      <c r="S150" s="26">
        <v>0</v>
      </c>
      <c r="T150" s="26">
        <v>0</v>
      </c>
      <c r="U150" s="26">
        <v>0</v>
      </c>
      <c r="V150" s="26">
        <v>0</v>
      </c>
      <c r="W150" s="26">
        <v>3</v>
      </c>
      <c r="X150" s="26">
        <v>0</v>
      </c>
      <c r="Y150" s="26">
        <v>3</v>
      </c>
      <c r="Z150" s="26">
        <v>1</v>
      </c>
      <c r="AA150" s="26">
        <v>1</v>
      </c>
      <c r="AB150" s="26">
        <v>0</v>
      </c>
      <c r="AC150" s="26">
        <v>1</v>
      </c>
      <c r="AD150" s="26">
        <v>3</v>
      </c>
      <c r="AE150" s="26">
        <v>0</v>
      </c>
      <c r="AF150" s="26">
        <v>2</v>
      </c>
      <c r="AG150" s="26">
        <v>0</v>
      </c>
      <c r="AH150" s="26">
        <v>0</v>
      </c>
      <c r="AI150" s="26">
        <v>0</v>
      </c>
      <c r="AJ150" s="26">
        <v>2</v>
      </c>
      <c r="AL150" s="26"/>
    </row>
    <row r="151" spans="1:38" x14ac:dyDescent="0.2">
      <c r="A151" s="26" t="s">
        <v>169</v>
      </c>
      <c r="B151" s="26">
        <v>678</v>
      </c>
      <c r="C151" s="26">
        <v>1891</v>
      </c>
      <c r="D151" s="26">
        <v>269</v>
      </c>
      <c r="E151" s="26">
        <v>122</v>
      </c>
      <c r="F151" s="26">
        <v>15</v>
      </c>
      <c r="G151" s="26">
        <v>47</v>
      </c>
      <c r="H151" s="26">
        <v>54</v>
      </c>
      <c r="I151" s="26">
        <v>13</v>
      </c>
      <c r="J151" s="26">
        <v>0</v>
      </c>
      <c r="K151" s="26">
        <v>145</v>
      </c>
      <c r="L151" s="26">
        <v>20</v>
      </c>
      <c r="M151" s="26">
        <v>134</v>
      </c>
      <c r="N151" s="26">
        <v>35</v>
      </c>
      <c r="O151" s="26">
        <v>170</v>
      </c>
      <c r="P151" s="26">
        <v>6</v>
      </c>
      <c r="Q151" s="26">
        <v>91</v>
      </c>
      <c r="R151" s="26">
        <v>14</v>
      </c>
      <c r="S151" s="26">
        <v>33</v>
      </c>
      <c r="T151" s="26">
        <v>7</v>
      </c>
      <c r="U151" s="26">
        <v>11</v>
      </c>
      <c r="V151" s="26">
        <v>13</v>
      </c>
      <c r="W151" s="26">
        <v>0</v>
      </c>
      <c r="X151" s="26">
        <v>10</v>
      </c>
      <c r="Y151" s="26">
        <v>57</v>
      </c>
      <c r="Z151" s="26">
        <v>25</v>
      </c>
      <c r="AA151" s="26">
        <v>11</v>
      </c>
      <c r="AB151" s="26">
        <v>301</v>
      </c>
      <c r="AC151" s="26">
        <v>141</v>
      </c>
      <c r="AD151" s="26">
        <v>2</v>
      </c>
      <c r="AE151" s="26">
        <v>13</v>
      </c>
      <c r="AF151" s="26">
        <v>8</v>
      </c>
      <c r="AG151" s="26">
        <v>19</v>
      </c>
      <c r="AH151" s="26">
        <v>92</v>
      </c>
      <c r="AI151" s="26">
        <v>9</v>
      </c>
      <c r="AJ151" s="26">
        <v>4</v>
      </c>
      <c r="AL151" s="26"/>
    </row>
    <row r="152" spans="1:38" x14ac:dyDescent="0.2">
      <c r="A152" s="26" t="s">
        <v>170</v>
      </c>
      <c r="B152" s="26">
        <v>682</v>
      </c>
      <c r="C152" s="26">
        <v>8100</v>
      </c>
      <c r="D152" s="26">
        <v>144</v>
      </c>
      <c r="E152" s="26">
        <v>260</v>
      </c>
      <c r="F152" s="26">
        <v>38</v>
      </c>
      <c r="G152" s="26">
        <v>390</v>
      </c>
      <c r="H152" s="26">
        <v>106</v>
      </c>
      <c r="I152" s="26">
        <v>300</v>
      </c>
      <c r="J152" s="26">
        <v>3</v>
      </c>
      <c r="K152" s="26">
        <v>194</v>
      </c>
      <c r="L152" s="26">
        <v>908</v>
      </c>
      <c r="M152" s="26">
        <v>141</v>
      </c>
      <c r="N152" s="26">
        <v>116</v>
      </c>
      <c r="O152" s="26">
        <v>108</v>
      </c>
      <c r="P152" s="26">
        <v>370</v>
      </c>
      <c r="Q152" s="26">
        <v>130</v>
      </c>
      <c r="R152" s="26">
        <v>187</v>
      </c>
      <c r="S152" s="26">
        <v>88</v>
      </c>
      <c r="T152" s="26">
        <v>311</v>
      </c>
      <c r="U152" s="26">
        <v>414</v>
      </c>
      <c r="V152" s="26">
        <v>204</v>
      </c>
      <c r="W152" s="26">
        <v>346</v>
      </c>
      <c r="X152" s="26">
        <v>169</v>
      </c>
      <c r="Y152" s="26">
        <v>363</v>
      </c>
      <c r="Z152" s="26">
        <v>146</v>
      </c>
      <c r="AA152" s="26">
        <v>127</v>
      </c>
      <c r="AB152" s="26">
        <v>367</v>
      </c>
      <c r="AC152" s="26">
        <v>317</v>
      </c>
      <c r="AD152" s="26">
        <v>78</v>
      </c>
      <c r="AE152" s="26">
        <v>218</v>
      </c>
      <c r="AF152" s="26">
        <v>93</v>
      </c>
      <c r="AG152" s="26">
        <v>297</v>
      </c>
      <c r="AH152" s="26">
        <v>167</v>
      </c>
      <c r="AI152" s="26">
        <v>409</v>
      </c>
      <c r="AJ152" s="26">
        <v>593</v>
      </c>
      <c r="AL152" s="26"/>
    </row>
    <row r="153" spans="1:38" x14ac:dyDescent="0.2">
      <c r="A153" s="26" t="s">
        <v>171</v>
      </c>
      <c r="B153" s="26">
        <v>686</v>
      </c>
      <c r="C153" s="26">
        <v>1685</v>
      </c>
      <c r="D153" s="26">
        <v>59</v>
      </c>
      <c r="E153" s="26">
        <v>24</v>
      </c>
      <c r="F153" s="26">
        <v>31</v>
      </c>
      <c r="G153" s="26">
        <v>44</v>
      </c>
      <c r="H153" s="26">
        <v>22</v>
      </c>
      <c r="I153" s="26">
        <v>24</v>
      </c>
      <c r="J153" s="26">
        <v>0</v>
      </c>
      <c r="K153" s="26">
        <v>76</v>
      </c>
      <c r="L153" s="26">
        <v>36</v>
      </c>
      <c r="M153" s="26">
        <v>57</v>
      </c>
      <c r="N153" s="26">
        <v>65</v>
      </c>
      <c r="O153" s="26">
        <v>112</v>
      </c>
      <c r="P153" s="26">
        <v>37</v>
      </c>
      <c r="Q153" s="26">
        <v>106</v>
      </c>
      <c r="R153" s="26">
        <v>8</v>
      </c>
      <c r="S153" s="26">
        <v>18</v>
      </c>
      <c r="T153" s="26">
        <v>16</v>
      </c>
      <c r="U153" s="26">
        <v>38</v>
      </c>
      <c r="V153" s="26">
        <v>31</v>
      </c>
      <c r="W153" s="26">
        <v>34</v>
      </c>
      <c r="X153" s="26">
        <v>9</v>
      </c>
      <c r="Y153" s="26">
        <v>64</v>
      </c>
      <c r="Z153" s="26">
        <v>91</v>
      </c>
      <c r="AA153" s="26">
        <v>50</v>
      </c>
      <c r="AB153" s="26">
        <v>220</v>
      </c>
      <c r="AC153" s="26">
        <v>64</v>
      </c>
      <c r="AD153" s="26">
        <v>10</v>
      </c>
      <c r="AE153" s="26">
        <v>88</v>
      </c>
      <c r="AF153" s="26">
        <v>8</v>
      </c>
      <c r="AG153" s="26">
        <v>55</v>
      </c>
      <c r="AH153" s="26">
        <v>78</v>
      </c>
      <c r="AI153" s="26">
        <v>75</v>
      </c>
      <c r="AJ153" s="26">
        <v>38</v>
      </c>
      <c r="AL153" s="26"/>
    </row>
    <row r="154" spans="1:38" x14ac:dyDescent="0.2">
      <c r="A154" s="26" t="s">
        <v>172</v>
      </c>
      <c r="B154" s="26">
        <v>688</v>
      </c>
      <c r="C154" s="26">
        <v>5223</v>
      </c>
      <c r="D154" s="26">
        <v>44</v>
      </c>
      <c r="E154" s="26">
        <v>328</v>
      </c>
      <c r="F154" s="26">
        <v>35</v>
      </c>
      <c r="G154" s="26">
        <v>176</v>
      </c>
      <c r="H154" s="26">
        <v>86</v>
      </c>
      <c r="I154" s="26">
        <v>260</v>
      </c>
      <c r="J154" s="26">
        <v>12</v>
      </c>
      <c r="K154" s="26">
        <v>93</v>
      </c>
      <c r="L154" s="26">
        <v>575</v>
      </c>
      <c r="M154" s="26">
        <v>160</v>
      </c>
      <c r="N154" s="26">
        <v>136</v>
      </c>
      <c r="O154" s="26">
        <v>114</v>
      </c>
      <c r="P154" s="26">
        <v>284</v>
      </c>
      <c r="Q154" s="26">
        <v>167</v>
      </c>
      <c r="R154" s="26">
        <v>83</v>
      </c>
      <c r="S154" s="26">
        <v>30</v>
      </c>
      <c r="T154" s="26">
        <v>107</v>
      </c>
      <c r="U154" s="26">
        <v>189</v>
      </c>
      <c r="V154" s="26">
        <v>167</v>
      </c>
      <c r="W154" s="26">
        <v>276</v>
      </c>
      <c r="X154" s="26">
        <v>91</v>
      </c>
      <c r="Y154" s="26">
        <v>128</v>
      </c>
      <c r="Z154" s="26">
        <v>89</v>
      </c>
      <c r="AA154" s="26">
        <v>114</v>
      </c>
      <c r="AB154" s="26">
        <v>119</v>
      </c>
      <c r="AC154" s="26">
        <v>52</v>
      </c>
      <c r="AD154" s="26">
        <v>178</v>
      </c>
      <c r="AE154" s="26">
        <v>172</v>
      </c>
      <c r="AF154" s="26">
        <v>73</v>
      </c>
      <c r="AG154" s="26">
        <v>202</v>
      </c>
      <c r="AH154" s="26">
        <v>89</v>
      </c>
      <c r="AI154" s="26">
        <v>271</v>
      </c>
      <c r="AJ154" s="26">
        <v>330</v>
      </c>
      <c r="AL154" s="26"/>
    </row>
    <row r="155" spans="1:38" x14ac:dyDescent="0.2">
      <c r="A155" s="26" t="s">
        <v>173</v>
      </c>
      <c r="B155" s="26">
        <v>690</v>
      </c>
      <c r="C155" s="26">
        <v>1298</v>
      </c>
      <c r="D155" s="26">
        <v>15</v>
      </c>
      <c r="E155" s="26">
        <v>33</v>
      </c>
      <c r="F155" s="26">
        <v>15</v>
      </c>
      <c r="G155" s="26">
        <v>29</v>
      </c>
      <c r="H155" s="26">
        <v>17</v>
      </c>
      <c r="I155" s="26">
        <v>10</v>
      </c>
      <c r="J155" s="26">
        <v>0</v>
      </c>
      <c r="K155" s="26">
        <v>55</v>
      </c>
      <c r="L155" s="26">
        <v>64</v>
      </c>
      <c r="M155" s="26">
        <v>43</v>
      </c>
      <c r="N155" s="26">
        <v>35</v>
      </c>
      <c r="O155" s="26">
        <v>29</v>
      </c>
      <c r="P155" s="26">
        <v>28</v>
      </c>
      <c r="Q155" s="26">
        <v>43</v>
      </c>
      <c r="R155" s="26">
        <v>27</v>
      </c>
      <c r="S155" s="26">
        <v>28</v>
      </c>
      <c r="T155" s="26">
        <v>65</v>
      </c>
      <c r="U155" s="26">
        <v>204</v>
      </c>
      <c r="V155" s="26">
        <v>37</v>
      </c>
      <c r="W155" s="26">
        <v>24</v>
      </c>
      <c r="X155" s="26">
        <v>30</v>
      </c>
      <c r="Y155" s="26">
        <v>32</v>
      </c>
      <c r="Z155" s="26">
        <v>67</v>
      </c>
      <c r="AA155" s="26">
        <v>26</v>
      </c>
      <c r="AB155" s="26">
        <v>25</v>
      </c>
      <c r="AC155" s="26">
        <v>24</v>
      </c>
      <c r="AD155" s="26">
        <v>48</v>
      </c>
      <c r="AE155" s="26">
        <v>56</v>
      </c>
      <c r="AF155" s="26">
        <v>14</v>
      </c>
      <c r="AG155" s="26">
        <v>18</v>
      </c>
      <c r="AH155" s="26">
        <v>47</v>
      </c>
      <c r="AI155" s="26">
        <v>71</v>
      </c>
      <c r="AJ155" s="26">
        <v>34</v>
      </c>
      <c r="AL155" s="26"/>
    </row>
    <row r="156" spans="1:38" x14ac:dyDescent="0.2">
      <c r="A156" s="26" t="s">
        <v>174</v>
      </c>
      <c r="B156" s="26">
        <v>694</v>
      </c>
      <c r="C156" s="26">
        <v>16743</v>
      </c>
      <c r="D156" s="26">
        <v>534</v>
      </c>
      <c r="E156" s="26">
        <v>360</v>
      </c>
      <c r="F156" s="26">
        <v>561</v>
      </c>
      <c r="G156" s="26">
        <v>466</v>
      </c>
      <c r="H156" s="26">
        <v>393</v>
      </c>
      <c r="I156" s="26">
        <v>241</v>
      </c>
      <c r="J156" s="26">
        <v>1</v>
      </c>
      <c r="K156" s="26">
        <v>1029</v>
      </c>
      <c r="L156" s="26">
        <v>217</v>
      </c>
      <c r="M156" s="26">
        <v>433</v>
      </c>
      <c r="N156" s="26">
        <v>981</v>
      </c>
      <c r="O156" s="26">
        <v>734</v>
      </c>
      <c r="P156" s="26">
        <v>211</v>
      </c>
      <c r="Q156" s="26">
        <v>385</v>
      </c>
      <c r="R156" s="26">
        <v>85</v>
      </c>
      <c r="S156" s="26">
        <v>178</v>
      </c>
      <c r="T156" s="26">
        <v>151</v>
      </c>
      <c r="U156" s="26">
        <v>174</v>
      </c>
      <c r="V156" s="26">
        <v>217</v>
      </c>
      <c r="W156" s="26">
        <v>92</v>
      </c>
      <c r="X156" s="26">
        <v>54</v>
      </c>
      <c r="Y156" s="26">
        <v>1149</v>
      </c>
      <c r="Z156" s="26">
        <v>1559</v>
      </c>
      <c r="AA156" s="26">
        <v>217</v>
      </c>
      <c r="AB156" s="26">
        <v>642</v>
      </c>
      <c r="AC156" s="26">
        <v>191</v>
      </c>
      <c r="AD156" s="26">
        <v>56</v>
      </c>
      <c r="AE156" s="26">
        <v>4262</v>
      </c>
      <c r="AF156" s="26">
        <v>180</v>
      </c>
      <c r="AG156" s="26">
        <v>256</v>
      </c>
      <c r="AH156" s="26">
        <v>297</v>
      </c>
      <c r="AI156" s="26">
        <v>249</v>
      </c>
      <c r="AJ156" s="26">
        <v>183</v>
      </c>
      <c r="AL156" s="26"/>
    </row>
    <row r="157" spans="1:38" x14ac:dyDescent="0.2">
      <c r="A157" s="26" t="s">
        <v>175</v>
      </c>
      <c r="B157" s="26">
        <v>702</v>
      </c>
      <c r="C157" s="26">
        <v>10357</v>
      </c>
      <c r="D157" s="26">
        <v>52</v>
      </c>
      <c r="E157" s="26">
        <v>365</v>
      </c>
      <c r="F157" s="26">
        <v>107</v>
      </c>
      <c r="G157" s="26">
        <v>233</v>
      </c>
      <c r="H157" s="26">
        <v>286</v>
      </c>
      <c r="I157" s="26">
        <v>695</v>
      </c>
      <c r="J157" s="26">
        <v>47</v>
      </c>
      <c r="K157" s="26">
        <v>336</v>
      </c>
      <c r="L157" s="26">
        <v>476</v>
      </c>
      <c r="M157" s="26">
        <v>121</v>
      </c>
      <c r="N157" s="26">
        <v>254</v>
      </c>
      <c r="O157" s="26">
        <v>224</v>
      </c>
      <c r="P157" s="26">
        <v>413</v>
      </c>
      <c r="Q157" s="26">
        <v>200</v>
      </c>
      <c r="R157" s="26">
        <v>160</v>
      </c>
      <c r="S157" s="26">
        <v>90</v>
      </c>
      <c r="T157" s="26">
        <v>320</v>
      </c>
      <c r="U157" s="26">
        <v>346</v>
      </c>
      <c r="V157" s="26">
        <v>356</v>
      </c>
      <c r="W157" s="26">
        <v>436</v>
      </c>
      <c r="X157" s="26">
        <v>235</v>
      </c>
      <c r="Y157" s="26">
        <v>398</v>
      </c>
      <c r="Z157" s="26">
        <v>242</v>
      </c>
      <c r="AA157" s="26">
        <v>261</v>
      </c>
      <c r="AB157" s="26">
        <v>451</v>
      </c>
      <c r="AC157" s="26">
        <v>310</v>
      </c>
      <c r="AD157" s="26">
        <v>378</v>
      </c>
      <c r="AE157" s="26">
        <v>504</v>
      </c>
      <c r="AF157" s="26">
        <v>162</v>
      </c>
      <c r="AG157" s="26">
        <v>599</v>
      </c>
      <c r="AH157" s="26">
        <v>93</v>
      </c>
      <c r="AI157" s="26">
        <v>572</v>
      </c>
      <c r="AJ157" s="26">
        <v>631</v>
      </c>
      <c r="AL157" s="26"/>
    </row>
    <row r="158" spans="1:38" x14ac:dyDescent="0.2">
      <c r="A158" s="26" t="s">
        <v>176</v>
      </c>
      <c r="B158" s="26">
        <v>703</v>
      </c>
      <c r="C158" s="26">
        <v>11025</v>
      </c>
      <c r="D158" s="26">
        <v>147</v>
      </c>
      <c r="E158" s="26">
        <v>1256</v>
      </c>
      <c r="F158" s="26">
        <v>215</v>
      </c>
      <c r="G158" s="26">
        <v>417</v>
      </c>
      <c r="H158" s="26">
        <v>293</v>
      </c>
      <c r="I158" s="26">
        <v>307</v>
      </c>
      <c r="J158" s="26">
        <v>26</v>
      </c>
      <c r="K158" s="26">
        <v>412</v>
      </c>
      <c r="L158" s="26">
        <v>524</v>
      </c>
      <c r="M158" s="26">
        <v>381</v>
      </c>
      <c r="N158" s="26">
        <v>312</v>
      </c>
      <c r="O158" s="26">
        <v>306</v>
      </c>
      <c r="P158" s="26">
        <v>242</v>
      </c>
      <c r="Q158" s="26">
        <v>387</v>
      </c>
      <c r="R158" s="26">
        <v>231</v>
      </c>
      <c r="S158" s="26">
        <v>146</v>
      </c>
      <c r="T158" s="26">
        <v>239</v>
      </c>
      <c r="U158" s="26">
        <v>385</v>
      </c>
      <c r="V158" s="26">
        <v>232</v>
      </c>
      <c r="W158" s="26">
        <v>145</v>
      </c>
      <c r="X158" s="26">
        <v>235</v>
      </c>
      <c r="Y158" s="26">
        <v>344</v>
      </c>
      <c r="Z158" s="26">
        <v>303</v>
      </c>
      <c r="AA158" s="26">
        <v>375</v>
      </c>
      <c r="AB158" s="26">
        <v>472</v>
      </c>
      <c r="AC158" s="26">
        <v>219</v>
      </c>
      <c r="AD158" s="26">
        <v>258</v>
      </c>
      <c r="AE158" s="26">
        <v>370</v>
      </c>
      <c r="AF158" s="26">
        <v>181</v>
      </c>
      <c r="AG158" s="26">
        <v>390</v>
      </c>
      <c r="AH158" s="26">
        <v>549</v>
      </c>
      <c r="AI158" s="26">
        <v>452</v>
      </c>
      <c r="AJ158" s="26">
        <v>273</v>
      </c>
      <c r="AL158" s="26"/>
    </row>
    <row r="159" spans="1:38" x14ac:dyDescent="0.2">
      <c r="A159" s="26" t="s">
        <v>178</v>
      </c>
      <c r="B159" s="26">
        <v>705</v>
      </c>
      <c r="C159" s="26">
        <v>1532</v>
      </c>
      <c r="D159" s="26">
        <v>7</v>
      </c>
      <c r="E159" s="26">
        <v>53</v>
      </c>
      <c r="F159" s="26">
        <v>16</v>
      </c>
      <c r="G159" s="26">
        <v>40</v>
      </c>
      <c r="H159" s="26">
        <v>31</v>
      </c>
      <c r="I159" s="26">
        <v>89</v>
      </c>
      <c r="J159" s="26">
        <v>10</v>
      </c>
      <c r="K159" s="26">
        <v>33</v>
      </c>
      <c r="L159" s="26">
        <v>55</v>
      </c>
      <c r="M159" s="26">
        <v>21</v>
      </c>
      <c r="N159" s="26">
        <v>54</v>
      </c>
      <c r="O159" s="26">
        <v>65</v>
      </c>
      <c r="P159" s="26">
        <v>73</v>
      </c>
      <c r="Q159" s="26">
        <v>50</v>
      </c>
      <c r="R159" s="26">
        <v>11</v>
      </c>
      <c r="S159" s="26">
        <v>4</v>
      </c>
      <c r="T159" s="26">
        <v>14</v>
      </c>
      <c r="U159" s="26">
        <v>49</v>
      </c>
      <c r="V159" s="26">
        <v>47</v>
      </c>
      <c r="W159" s="26">
        <v>110</v>
      </c>
      <c r="X159" s="26">
        <v>26</v>
      </c>
      <c r="Y159" s="26">
        <v>81</v>
      </c>
      <c r="Z159" s="26">
        <v>65</v>
      </c>
      <c r="AA159" s="26">
        <v>36</v>
      </c>
      <c r="AB159" s="26">
        <v>44</v>
      </c>
      <c r="AC159" s="26">
        <v>3</v>
      </c>
      <c r="AD159" s="26">
        <v>39</v>
      </c>
      <c r="AE159" s="26">
        <v>85</v>
      </c>
      <c r="AF159" s="26">
        <v>24</v>
      </c>
      <c r="AG159" s="26">
        <v>94</v>
      </c>
      <c r="AH159" s="26">
        <v>24</v>
      </c>
      <c r="AI159" s="26">
        <v>94</v>
      </c>
      <c r="AJ159" s="26">
        <v>83</v>
      </c>
      <c r="AL159" s="26"/>
    </row>
    <row r="160" spans="1:38" x14ac:dyDescent="0.2">
      <c r="A160" s="26" t="s">
        <v>179</v>
      </c>
      <c r="B160" s="26">
        <v>706</v>
      </c>
      <c r="C160" s="26">
        <v>66288</v>
      </c>
      <c r="D160" s="26">
        <v>1311</v>
      </c>
      <c r="E160" s="26">
        <v>2276</v>
      </c>
      <c r="F160" s="26">
        <v>90</v>
      </c>
      <c r="G160" s="26">
        <v>6678</v>
      </c>
      <c r="H160" s="26">
        <v>257</v>
      </c>
      <c r="I160" s="26">
        <v>2954</v>
      </c>
      <c r="J160" s="26">
        <v>16</v>
      </c>
      <c r="K160" s="26">
        <v>1226</v>
      </c>
      <c r="L160" s="26">
        <v>5848</v>
      </c>
      <c r="M160" s="26">
        <v>3807</v>
      </c>
      <c r="N160" s="26">
        <v>2073</v>
      </c>
      <c r="O160" s="26">
        <v>1512</v>
      </c>
      <c r="P160" s="26">
        <v>2446</v>
      </c>
      <c r="Q160" s="26">
        <v>2642</v>
      </c>
      <c r="R160" s="26">
        <v>2455</v>
      </c>
      <c r="S160" s="26">
        <v>161</v>
      </c>
      <c r="T160" s="26">
        <v>3281</v>
      </c>
      <c r="U160" s="26">
        <v>3032</v>
      </c>
      <c r="V160" s="26">
        <v>3070</v>
      </c>
      <c r="W160" s="26">
        <v>807</v>
      </c>
      <c r="X160" s="26">
        <v>113</v>
      </c>
      <c r="Y160" s="26">
        <v>2511</v>
      </c>
      <c r="Z160" s="26">
        <v>1342</v>
      </c>
      <c r="AA160" s="26">
        <v>568</v>
      </c>
      <c r="AB160" s="26">
        <v>3755</v>
      </c>
      <c r="AC160" s="26">
        <v>1511</v>
      </c>
      <c r="AD160" s="26">
        <v>108</v>
      </c>
      <c r="AE160" s="26">
        <v>1509</v>
      </c>
      <c r="AF160" s="26">
        <v>127</v>
      </c>
      <c r="AG160" s="26">
        <v>3107</v>
      </c>
      <c r="AH160" s="26">
        <v>2259</v>
      </c>
      <c r="AI160" s="26">
        <v>2630</v>
      </c>
      <c r="AJ160" s="26">
        <v>804</v>
      </c>
      <c r="AL160" s="26"/>
    </row>
    <row r="161" spans="1:38" x14ac:dyDescent="0.2">
      <c r="A161" s="26" t="s">
        <v>180</v>
      </c>
      <c r="B161" s="26">
        <v>710</v>
      </c>
      <c r="C161" s="26">
        <v>47964</v>
      </c>
      <c r="D161" s="26">
        <v>323</v>
      </c>
      <c r="E161" s="26">
        <v>3232</v>
      </c>
      <c r="F161" s="26">
        <v>679</v>
      </c>
      <c r="G161" s="26">
        <v>862</v>
      </c>
      <c r="H161" s="26">
        <v>1939</v>
      </c>
      <c r="I161" s="26">
        <v>1735</v>
      </c>
      <c r="J161" s="26">
        <v>68</v>
      </c>
      <c r="K161" s="26">
        <v>1551</v>
      </c>
      <c r="L161" s="26">
        <v>1437</v>
      </c>
      <c r="M161" s="26">
        <v>725</v>
      </c>
      <c r="N161" s="26">
        <v>1465</v>
      </c>
      <c r="O161" s="26">
        <v>964</v>
      </c>
      <c r="P161" s="26">
        <v>1564</v>
      </c>
      <c r="Q161" s="26">
        <v>1214</v>
      </c>
      <c r="R161" s="26">
        <v>766</v>
      </c>
      <c r="S161" s="26">
        <v>681</v>
      </c>
      <c r="T161" s="26">
        <v>940</v>
      </c>
      <c r="U161" s="26">
        <v>1123</v>
      </c>
      <c r="V161" s="26">
        <v>1065</v>
      </c>
      <c r="W161" s="26">
        <v>1026</v>
      </c>
      <c r="X161" s="26">
        <v>2059</v>
      </c>
      <c r="Y161" s="26">
        <v>2102</v>
      </c>
      <c r="Z161" s="26">
        <v>1154</v>
      </c>
      <c r="AA161" s="26">
        <v>3636</v>
      </c>
      <c r="AB161" s="26">
        <v>842</v>
      </c>
      <c r="AC161" s="26">
        <v>676</v>
      </c>
      <c r="AD161" s="26">
        <v>2618</v>
      </c>
      <c r="AE161" s="26">
        <v>1387</v>
      </c>
      <c r="AF161" s="26">
        <v>1645</v>
      </c>
      <c r="AG161" s="26">
        <v>1356</v>
      </c>
      <c r="AH161" s="26">
        <v>907</v>
      </c>
      <c r="AI161" s="26">
        <v>4860</v>
      </c>
      <c r="AJ161" s="26">
        <v>1365</v>
      </c>
      <c r="AL161" s="26"/>
    </row>
    <row r="162" spans="1:38" x14ac:dyDescent="0.2">
      <c r="A162" s="26" t="s">
        <v>217</v>
      </c>
      <c r="B162" s="26">
        <v>913</v>
      </c>
      <c r="C162" s="26">
        <v>68114</v>
      </c>
      <c r="D162" s="26">
        <v>635</v>
      </c>
      <c r="E162" s="26">
        <v>1987</v>
      </c>
      <c r="F162" s="26">
        <v>483</v>
      </c>
      <c r="G162" s="26">
        <v>2670</v>
      </c>
      <c r="H162" s="26">
        <v>1064</v>
      </c>
      <c r="I162" s="26">
        <v>2309</v>
      </c>
      <c r="J162" s="26">
        <v>129</v>
      </c>
      <c r="K162" s="26">
        <v>1982</v>
      </c>
      <c r="L162" s="26">
        <v>2409</v>
      </c>
      <c r="M162" s="26">
        <v>1129</v>
      </c>
      <c r="N162" s="26">
        <v>1711</v>
      </c>
      <c r="O162" s="26">
        <v>2876</v>
      </c>
      <c r="P162" s="26">
        <v>3258</v>
      </c>
      <c r="Q162" s="26">
        <v>3357</v>
      </c>
      <c r="R162" s="26">
        <v>718</v>
      </c>
      <c r="S162" s="26">
        <v>485</v>
      </c>
      <c r="T162" s="26">
        <v>857</v>
      </c>
      <c r="U162" s="26">
        <v>1400</v>
      </c>
      <c r="V162" s="26">
        <v>2872</v>
      </c>
      <c r="W162" s="26">
        <v>2992</v>
      </c>
      <c r="X162" s="26">
        <v>904</v>
      </c>
      <c r="Y162" s="26">
        <v>4344</v>
      </c>
      <c r="Z162" s="26">
        <v>2908</v>
      </c>
      <c r="AA162" s="26">
        <v>1685</v>
      </c>
      <c r="AB162" s="26">
        <v>2512</v>
      </c>
      <c r="AC162" s="26">
        <v>930</v>
      </c>
      <c r="AD162" s="26">
        <v>1292</v>
      </c>
      <c r="AE162" s="26">
        <v>4520</v>
      </c>
      <c r="AF162" s="26">
        <v>670</v>
      </c>
      <c r="AG162" s="26">
        <v>3791</v>
      </c>
      <c r="AH162" s="26">
        <v>1786</v>
      </c>
      <c r="AI162" s="26">
        <v>3858</v>
      </c>
      <c r="AJ162" s="26">
        <v>3593</v>
      </c>
      <c r="AL162" s="26"/>
    </row>
    <row r="163" spans="1:38" x14ac:dyDescent="0.2">
      <c r="A163" s="26" t="s">
        <v>67</v>
      </c>
      <c r="B163" s="26">
        <v>144</v>
      </c>
      <c r="C163" s="26">
        <v>80379</v>
      </c>
      <c r="D163" s="26">
        <v>952</v>
      </c>
      <c r="E163" s="26">
        <v>2564</v>
      </c>
      <c r="F163" s="26">
        <v>1309</v>
      </c>
      <c r="G163" s="26">
        <v>5672</v>
      </c>
      <c r="H163" s="26">
        <v>1514</v>
      </c>
      <c r="I163" s="26">
        <v>318</v>
      </c>
      <c r="J163" s="26">
        <v>11</v>
      </c>
      <c r="K163" s="26">
        <v>5165</v>
      </c>
      <c r="L163" s="26">
        <v>6020</v>
      </c>
      <c r="M163" s="26">
        <v>2194</v>
      </c>
      <c r="N163" s="26">
        <v>1453</v>
      </c>
      <c r="O163" s="26">
        <v>159</v>
      </c>
      <c r="P163" s="26">
        <v>254</v>
      </c>
      <c r="Q163" s="26">
        <v>478</v>
      </c>
      <c r="R163" s="26">
        <v>10706</v>
      </c>
      <c r="S163" s="26">
        <v>764</v>
      </c>
      <c r="T163" s="26">
        <v>5106</v>
      </c>
      <c r="U163" s="26">
        <v>2392</v>
      </c>
      <c r="V163" s="26">
        <v>235</v>
      </c>
      <c r="W163" s="26">
        <v>295</v>
      </c>
      <c r="X163" s="26">
        <v>3365</v>
      </c>
      <c r="Y163" s="26">
        <v>416</v>
      </c>
      <c r="Z163" s="26">
        <v>3275</v>
      </c>
      <c r="AA163" s="26">
        <v>5595</v>
      </c>
      <c r="AB163" s="26">
        <v>3837</v>
      </c>
      <c r="AC163" s="26">
        <v>6866</v>
      </c>
      <c r="AD163" s="26">
        <v>481</v>
      </c>
      <c r="AE163" s="26">
        <v>355</v>
      </c>
      <c r="AF163" s="26">
        <v>4622</v>
      </c>
      <c r="AG163" s="26">
        <v>277</v>
      </c>
      <c r="AH163" s="26">
        <v>1944</v>
      </c>
      <c r="AI163" s="26">
        <v>1297</v>
      </c>
      <c r="AJ163" s="26">
        <v>489</v>
      </c>
      <c r="AL163" s="26"/>
    </row>
    <row r="164" spans="1:38" x14ac:dyDescent="0.2">
      <c r="A164" s="2" t="s">
        <v>280</v>
      </c>
      <c r="B164" s="26">
        <v>654</v>
      </c>
      <c r="C164" s="26">
        <v>272</v>
      </c>
      <c r="D164" s="26">
        <v>3</v>
      </c>
      <c r="E164" s="26">
        <v>12</v>
      </c>
      <c r="F164" s="26">
        <v>4</v>
      </c>
      <c r="G164" s="26">
        <v>16</v>
      </c>
      <c r="H164" s="26">
        <v>4</v>
      </c>
      <c r="I164" s="26">
        <v>14</v>
      </c>
      <c r="J164" s="26">
        <v>0</v>
      </c>
      <c r="K164" s="26">
        <v>14</v>
      </c>
      <c r="L164" s="26">
        <v>13</v>
      </c>
      <c r="M164" s="26">
        <v>3</v>
      </c>
      <c r="N164" s="26">
        <v>3</v>
      </c>
      <c r="O164" s="26">
        <v>3</v>
      </c>
      <c r="P164" s="26">
        <v>28</v>
      </c>
      <c r="Q164" s="26">
        <v>3</v>
      </c>
      <c r="R164" s="26">
        <v>15</v>
      </c>
      <c r="S164" s="26">
        <v>2</v>
      </c>
      <c r="T164" s="26">
        <v>13</v>
      </c>
      <c r="U164" s="26">
        <v>4</v>
      </c>
      <c r="V164" s="26">
        <v>6</v>
      </c>
      <c r="W164" s="26">
        <v>17</v>
      </c>
      <c r="X164" s="26">
        <v>4</v>
      </c>
      <c r="Y164" s="26">
        <v>9</v>
      </c>
      <c r="Z164" s="26">
        <v>8</v>
      </c>
      <c r="AA164" s="26">
        <v>7</v>
      </c>
      <c r="AB164" s="26">
        <v>4</v>
      </c>
      <c r="AC164" s="26">
        <v>4</v>
      </c>
      <c r="AD164" s="26">
        <v>5</v>
      </c>
      <c r="AE164" s="26">
        <v>15</v>
      </c>
      <c r="AF164" s="26">
        <v>6</v>
      </c>
      <c r="AG164" s="26">
        <v>2</v>
      </c>
      <c r="AH164" s="26">
        <v>13</v>
      </c>
      <c r="AI164" s="26">
        <v>10</v>
      </c>
      <c r="AJ164" s="26">
        <v>9</v>
      </c>
      <c r="AL164" s="26"/>
    </row>
    <row r="165" spans="1:38" x14ac:dyDescent="0.2">
      <c r="A165" s="26" t="s">
        <v>166</v>
      </c>
      <c r="B165" s="26">
        <v>659</v>
      </c>
      <c r="C165" s="26">
        <v>966</v>
      </c>
      <c r="D165" s="26">
        <v>10</v>
      </c>
      <c r="E165" s="26">
        <v>33</v>
      </c>
      <c r="F165" s="26">
        <v>11</v>
      </c>
      <c r="G165" s="26">
        <v>96</v>
      </c>
      <c r="H165" s="26">
        <v>23</v>
      </c>
      <c r="I165" s="26">
        <v>12</v>
      </c>
      <c r="J165" s="26">
        <v>0</v>
      </c>
      <c r="K165" s="26">
        <v>50</v>
      </c>
      <c r="L165" s="26">
        <v>46</v>
      </c>
      <c r="M165" s="26">
        <v>57</v>
      </c>
      <c r="N165" s="26">
        <v>12</v>
      </c>
      <c r="O165" s="26">
        <v>47</v>
      </c>
      <c r="P165" s="26">
        <v>27</v>
      </c>
      <c r="Q165" s="26">
        <v>48</v>
      </c>
      <c r="R165" s="26">
        <v>28</v>
      </c>
      <c r="S165" s="26">
        <v>12</v>
      </c>
      <c r="T165" s="26">
        <v>20</v>
      </c>
      <c r="U165" s="26">
        <v>9</v>
      </c>
      <c r="V165" s="26">
        <v>21</v>
      </c>
      <c r="W165" s="26">
        <v>14</v>
      </c>
      <c r="X165" s="26">
        <v>6</v>
      </c>
      <c r="Y165" s="26">
        <v>73</v>
      </c>
      <c r="Z165" s="26">
        <v>52</v>
      </c>
      <c r="AA165" s="26">
        <v>16</v>
      </c>
      <c r="AB165" s="26">
        <v>29</v>
      </c>
      <c r="AC165" s="26">
        <v>42</v>
      </c>
      <c r="AD165" s="26">
        <v>5</v>
      </c>
      <c r="AE165" s="26">
        <v>47</v>
      </c>
      <c r="AF165" s="26">
        <v>7</v>
      </c>
      <c r="AG165" s="26">
        <v>21</v>
      </c>
      <c r="AH165" s="26">
        <v>64</v>
      </c>
      <c r="AI165" s="26">
        <v>17</v>
      </c>
      <c r="AJ165" s="26">
        <v>17</v>
      </c>
      <c r="AL165" s="26"/>
    </row>
    <row r="166" spans="1:38" x14ac:dyDescent="0.2">
      <c r="A166" s="26" t="s">
        <v>167</v>
      </c>
      <c r="B166" s="26">
        <v>662</v>
      </c>
      <c r="C166" s="26">
        <v>6082</v>
      </c>
      <c r="D166" s="26">
        <v>228</v>
      </c>
      <c r="E166" s="26">
        <v>69</v>
      </c>
      <c r="F166" s="26">
        <v>57</v>
      </c>
      <c r="G166" s="26">
        <v>373</v>
      </c>
      <c r="H166" s="26">
        <v>97</v>
      </c>
      <c r="I166" s="26">
        <v>34</v>
      </c>
      <c r="J166" s="26">
        <v>2</v>
      </c>
      <c r="K166" s="26">
        <v>228</v>
      </c>
      <c r="L166" s="26">
        <v>106</v>
      </c>
      <c r="M166" s="26">
        <v>207</v>
      </c>
      <c r="N166" s="26">
        <v>146</v>
      </c>
      <c r="O166" s="26">
        <v>461</v>
      </c>
      <c r="P166" s="26">
        <v>91</v>
      </c>
      <c r="Q166" s="26">
        <v>215</v>
      </c>
      <c r="R166" s="26">
        <v>83</v>
      </c>
      <c r="S166" s="26">
        <v>145</v>
      </c>
      <c r="T166" s="26">
        <v>107</v>
      </c>
      <c r="U166" s="26">
        <v>41</v>
      </c>
      <c r="V166" s="26">
        <v>180</v>
      </c>
      <c r="W166" s="26">
        <v>75</v>
      </c>
      <c r="X166" s="26">
        <v>18</v>
      </c>
      <c r="Y166" s="26">
        <v>149</v>
      </c>
      <c r="Z166" s="26">
        <v>379</v>
      </c>
      <c r="AA166" s="26">
        <v>72</v>
      </c>
      <c r="AB166" s="26">
        <v>654</v>
      </c>
      <c r="AC166" s="26">
        <v>278</v>
      </c>
      <c r="AD166" s="26">
        <v>19</v>
      </c>
      <c r="AE166" s="26">
        <v>440</v>
      </c>
      <c r="AF166" s="26">
        <v>35</v>
      </c>
      <c r="AG166" s="26">
        <v>301</v>
      </c>
      <c r="AH166" s="26">
        <v>400</v>
      </c>
      <c r="AI166" s="26">
        <v>103</v>
      </c>
      <c r="AJ166" s="26">
        <v>291</v>
      </c>
      <c r="AL166" s="26"/>
    </row>
    <row r="167" spans="1:38" x14ac:dyDescent="0.2">
      <c r="A167" s="26" t="s">
        <v>168</v>
      </c>
      <c r="B167" s="26">
        <v>670</v>
      </c>
      <c r="C167" s="26">
        <v>2727</v>
      </c>
      <c r="D167" s="26">
        <v>71</v>
      </c>
      <c r="E167" s="26">
        <v>39</v>
      </c>
      <c r="F167" s="26">
        <v>19</v>
      </c>
      <c r="G167" s="26">
        <v>91</v>
      </c>
      <c r="H167" s="26">
        <v>47</v>
      </c>
      <c r="I167" s="26">
        <v>34</v>
      </c>
      <c r="J167" s="26">
        <v>0</v>
      </c>
      <c r="K167" s="26">
        <v>302</v>
      </c>
      <c r="L167" s="26">
        <v>112</v>
      </c>
      <c r="M167" s="26">
        <v>200</v>
      </c>
      <c r="N167" s="26">
        <v>48</v>
      </c>
      <c r="O167" s="26">
        <v>204</v>
      </c>
      <c r="P167" s="26">
        <v>51</v>
      </c>
      <c r="Q167" s="26">
        <v>187</v>
      </c>
      <c r="R167" s="26">
        <v>26</v>
      </c>
      <c r="S167" s="26">
        <v>115</v>
      </c>
      <c r="T167" s="26">
        <v>38</v>
      </c>
      <c r="U167" s="26">
        <v>33</v>
      </c>
      <c r="V167" s="26">
        <v>69</v>
      </c>
      <c r="W167" s="26">
        <v>71</v>
      </c>
      <c r="X167" s="26">
        <v>3</v>
      </c>
      <c r="Y167" s="26">
        <v>83</v>
      </c>
      <c r="Z167" s="26">
        <v>139</v>
      </c>
      <c r="AA167" s="26">
        <v>48</v>
      </c>
      <c r="AB167" s="26">
        <v>156</v>
      </c>
      <c r="AC167" s="26">
        <v>93</v>
      </c>
      <c r="AD167" s="26">
        <v>11</v>
      </c>
      <c r="AE167" s="26">
        <v>60</v>
      </c>
      <c r="AF167" s="26">
        <v>19</v>
      </c>
      <c r="AG167" s="26">
        <v>35</v>
      </c>
      <c r="AH167" s="26">
        <v>233</v>
      </c>
      <c r="AI167" s="26">
        <v>65</v>
      </c>
      <c r="AJ167" s="26">
        <v>25</v>
      </c>
      <c r="AL167" s="26"/>
    </row>
    <row r="168" spans="1:38" x14ac:dyDescent="0.2">
      <c r="A168" s="26" t="s">
        <v>182</v>
      </c>
      <c r="B168" s="26">
        <v>729</v>
      </c>
      <c r="C168" s="26">
        <v>9964</v>
      </c>
      <c r="D168" s="26">
        <v>211</v>
      </c>
      <c r="E168" s="26">
        <v>441</v>
      </c>
      <c r="F168" s="26">
        <v>47</v>
      </c>
      <c r="G168" s="26">
        <v>1172</v>
      </c>
      <c r="H168" s="26">
        <v>106</v>
      </c>
      <c r="I168" s="26">
        <v>499</v>
      </c>
      <c r="J168" s="26">
        <v>6</v>
      </c>
      <c r="K168" s="26">
        <v>233</v>
      </c>
      <c r="L168" s="26">
        <v>722</v>
      </c>
      <c r="M168" s="26">
        <v>240</v>
      </c>
      <c r="N168" s="26">
        <v>163</v>
      </c>
      <c r="O168" s="26">
        <v>175</v>
      </c>
      <c r="P168" s="26">
        <v>441</v>
      </c>
      <c r="Q168" s="26">
        <v>235</v>
      </c>
      <c r="R168" s="26">
        <v>216</v>
      </c>
      <c r="S168" s="26">
        <v>53</v>
      </c>
      <c r="T168" s="26">
        <v>247</v>
      </c>
      <c r="U168" s="26">
        <v>464</v>
      </c>
      <c r="V168" s="26">
        <v>243</v>
      </c>
      <c r="W168" s="26">
        <v>632</v>
      </c>
      <c r="X168" s="26">
        <v>86</v>
      </c>
      <c r="Y168" s="26">
        <v>303</v>
      </c>
      <c r="Z168" s="26">
        <v>165</v>
      </c>
      <c r="AA168" s="26">
        <v>83</v>
      </c>
      <c r="AB168" s="26">
        <v>269</v>
      </c>
      <c r="AC168" s="26">
        <v>120</v>
      </c>
      <c r="AD168" s="26">
        <v>86</v>
      </c>
      <c r="AE168" s="26">
        <v>306</v>
      </c>
      <c r="AF168" s="26">
        <v>69</v>
      </c>
      <c r="AG168" s="26">
        <v>231</v>
      </c>
      <c r="AH168" s="26">
        <v>120</v>
      </c>
      <c r="AI168" s="26">
        <v>277</v>
      </c>
      <c r="AJ168" s="26">
        <v>1299</v>
      </c>
      <c r="AL168" s="26"/>
    </row>
    <row r="169" spans="1:38" x14ac:dyDescent="0.2">
      <c r="A169" s="26" t="s">
        <v>183</v>
      </c>
      <c r="B169" s="26">
        <v>752</v>
      </c>
      <c r="C169" s="26">
        <v>14587</v>
      </c>
      <c r="D169" s="26">
        <v>70</v>
      </c>
      <c r="E169" s="26">
        <v>559</v>
      </c>
      <c r="F169" s="26">
        <v>69</v>
      </c>
      <c r="G169" s="26">
        <v>633</v>
      </c>
      <c r="H169" s="26">
        <v>225</v>
      </c>
      <c r="I169" s="26">
        <v>683</v>
      </c>
      <c r="J169" s="26">
        <v>39</v>
      </c>
      <c r="K169" s="26">
        <v>286</v>
      </c>
      <c r="L169" s="26">
        <v>576</v>
      </c>
      <c r="M169" s="26">
        <v>543</v>
      </c>
      <c r="N169" s="26">
        <v>396</v>
      </c>
      <c r="O169" s="26">
        <v>729</v>
      </c>
      <c r="P169" s="26">
        <v>648</v>
      </c>
      <c r="Q169" s="26">
        <v>541</v>
      </c>
      <c r="R169" s="26">
        <v>276</v>
      </c>
      <c r="S169" s="26">
        <v>49</v>
      </c>
      <c r="T169" s="26">
        <v>311</v>
      </c>
      <c r="U169" s="26">
        <v>283</v>
      </c>
      <c r="V169" s="26">
        <v>593</v>
      </c>
      <c r="W169" s="26">
        <v>808</v>
      </c>
      <c r="X169" s="26">
        <v>253</v>
      </c>
      <c r="Y169" s="26">
        <v>526</v>
      </c>
      <c r="Z169" s="26">
        <v>468</v>
      </c>
      <c r="AA169" s="26">
        <v>305</v>
      </c>
      <c r="AB169" s="26">
        <v>247</v>
      </c>
      <c r="AC169" s="26">
        <v>145</v>
      </c>
      <c r="AD169" s="26">
        <v>822</v>
      </c>
      <c r="AE169" s="26">
        <v>571</v>
      </c>
      <c r="AF169" s="26">
        <v>130</v>
      </c>
      <c r="AG169" s="26">
        <v>677</v>
      </c>
      <c r="AH169" s="26">
        <v>312</v>
      </c>
      <c r="AI169" s="26">
        <v>839</v>
      </c>
      <c r="AJ169" s="26">
        <v>970</v>
      </c>
      <c r="AL169" s="26"/>
    </row>
    <row r="170" spans="1:38" x14ac:dyDescent="0.2">
      <c r="A170" s="26" t="s">
        <v>184</v>
      </c>
      <c r="B170" s="26">
        <v>756</v>
      </c>
      <c r="C170" s="26">
        <v>9435</v>
      </c>
      <c r="D170" s="26">
        <v>14</v>
      </c>
      <c r="E170" s="26">
        <v>591</v>
      </c>
      <c r="F170" s="26">
        <v>53</v>
      </c>
      <c r="G170" s="26">
        <v>284</v>
      </c>
      <c r="H170" s="26">
        <v>178</v>
      </c>
      <c r="I170" s="26">
        <v>505</v>
      </c>
      <c r="J170" s="26">
        <v>27</v>
      </c>
      <c r="K170" s="26">
        <v>139</v>
      </c>
      <c r="L170" s="26">
        <v>261</v>
      </c>
      <c r="M170" s="26">
        <v>102</v>
      </c>
      <c r="N170" s="26">
        <v>156</v>
      </c>
      <c r="O170" s="26">
        <v>653</v>
      </c>
      <c r="P170" s="26">
        <v>438</v>
      </c>
      <c r="Q170" s="26">
        <v>357</v>
      </c>
      <c r="R170" s="26">
        <v>129</v>
      </c>
      <c r="S170" s="26">
        <v>33</v>
      </c>
      <c r="T170" s="26">
        <v>109</v>
      </c>
      <c r="U170" s="26">
        <v>116</v>
      </c>
      <c r="V170" s="26">
        <v>426</v>
      </c>
      <c r="W170" s="26">
        <v>849</v>
      </c>
      <c r="X170" s="26">
        <v>157</v>
      </c>
      <c r="Y170" s="26">
        <v>409</v>
      </c>
      <c r="Z170" s="26">
        <v>231</v>
      </c>
      <c r="AA170" s="26">
        <v>210</v>
      </c>
      <c r="AB170" s="26">
        <v>181</v>
      </c>
      <c r="AC170" s="26">
        <v>119</v>
      </c>
      <c r="AD170" s="26">
        <v>309</v>
      </c>
      <c r="AE170" s="26">
        <v>381</v>
      </c>
      <c r="AF170" s="26">
        <v>84</v>
      </c>
      <c r="AG170" s="26">
        <v>426</v>
      </c>
      <c r="AH170" s="26">
        <v>137</v>
      </c>
      <c r="AI170" s="26">
        <v>515</v>
      </c>
      <c r="AJ170" s="26">
        <v>858</v>
      </c>
      <c r="AL170" s="26"/>
    </row>
    <row r="171" spans="1:38" x14ac:dyDescent="0.2">
      <c r="A171" s="26" t="s">
        <v>185</v>
      </c>
      <c r="B171" s="26">
        <v>760</v>
      </c>
      <c r="C171" s="26">
        <v>12448</v>
      </c>
      <c r="D171" s="26">
        <v>47</v>
      </c>
      <c r="E171" s="26">
        <v>410</v>
      </c>
      <c r="F171" s="26">
        <v>50</v>
      </c>
      <c r="G171" s="26">
        <v>2898</v>
      </c>
      <c r="H171" s="26">
        <v>98</v>
      </c>
      <c r="I171" s="26">
        <v>297</v>
      </c>
      <c r="J171" s="26">
        <v>9</v>
      </c>
      <c r="K171" s="26">
        <v>110</v>
      </c>
      <c r="L171" s="26">
        <v>2747</v>
      </c>
      <c r="M171" s="26">
        <v>235</v>
      </c>
      <c r="N171" s="26">
        <v>184</v>
      </c>
      <c r="O171" s="26">
        <v>122</v>
      </c>
      <c r="P171" s="26">
        <v>456</v>
      </c>
      <c r="Q171" s="26">
        <v>149</v>
      </c>
      <c r="R171" s="26">
        <v>371</v>
      </c>
      <c r="S171" s="26">
        <v>80</v>
      </c>
      <c r="T171" s="26">
        <v>470</v>
      </c>
      <c r="U171" s="26">
        <v>420</v>
      </c>
      <c r="V171" s="26">
        <v>174</v>
      </c>
      <c r="W171" s="26">
        <v>323</v>
      </c>
      <c r="X171" s="26">
        <v>326</v>
      </c>
      <c r="Y171" s="26">
        <v>166</v>
      </c>
      <c r="Z171" s="26">
        <v>220</v>
      </c>
      <c r="AA171" s="26">
        <v>144</v>
      </c>
      <c r="AB171" s="26">
        <v>154</v>
      </c>
      <c r="AC171" s="26">
        <v>235</v>
      </c>
      <c r="AD171" s="26">
        <v>216</v>
      </c>
      <c r="AE171" s="26">
        <v>144</v>
      </c>
      <c r="AF171" s="26">
        <v>79</v>
      </c>
      <c r="AG171" s="26">
        <v>108</v>
      </c>
      <c r="AH171" s="26">
        <v>101</v>
      </c>
      <c r="AI171" s="26">
        <v>239</v>
      </c>
      <c r="AJ171" s="26">
        <v>665</v>
      </c>
      <c r="AL171" s="26"/>
    </row>
    <row r="172" spans="1:38" x14ac:dyDescent="0.2">
      <c r="A172" s="26" t="s">
        <v>71</v>
      </c>
      <c r="B172" s="26">
        <v>158</v>
      </c>
      <c r="C172" s="26">
        <v>4673</v>
      </c>
      <c r="D172" s="26">
        <v>11</v>
      </c>
      <c r="E172" s="26">
        <v>372</v>
      </c>
      <c r="F172" s="26">
        <v>27</v>
      </c>
      <c r="G172" s="26">
        <v>148</v>
      </c>
      <c r="H172" s="26">
        <v>96</v>
      </c>
      <c r="I172" s="26">
        <v>313</v>
      </c>
      <c r="J172" s="26">
        <v>15</v>
      </c>
      <c r="K172" s="26">
        <v>77</v>
      </c>
      <c r="L172" s="26">
        <v>165</v>
      </c>
      <c r="M172" s="26">
        <v>34</v>
      </c>
      <c r="N172" s="26">
        <v>120</v>
      </c>
      <c r="O172" s="26">
        <v>152</v>
      </c>
      <c r="P172" s="26">
        <v>221</v>
      </c>
      <c r="Q172" s="26">
        <v>105</v>
      </c>
      <c r="R172" s="26">
        <v>84</v>
      </c>
      <c r="S172" s="26">
        <v>47</v>
      </c>
      <c r="T172" s="26">
        <v>83</v>
      </c>
      <c r="U172" s="26">
        <v>83</v>
      </c>
      <c r="V172" s="26">
        <v>254</v>
      </c>
      <c r="W172" s="26">
        <v>162</v>
      </c>
      <c r="X172" s="26">
        <v>102</v>
      </c>
      <c r="Y172" s="26">
        <v>142</v>
      </c>
      <c r="Z172" s="26">
        <v>173</v>
      </c>
      <c r="AA172" s="26">
        <v>95</v>
      </c>
      <c r="AB172" s="26">
        <v>204</v>
      </c>
      <c r="AC172" s="26">
        <v>46</v>
      </c>
      <c r="AD172" s="26">
        <v>98</v>
      </c>
      <c r="AE172" s="26">
        <v>275</v>
      </c>
      <c r="AF172" s="26">
        <v>56</v>
      </c>
      <c r="AG172" s="26">
        <v>382</v>
      </c>
      <c r="AH172" s="26">
        <v>54</v>
      </c>
      <c r="AI172" s="26">
        <v>169</v>
      </c>
      <c r="AJ172" s="26">
        <v>306</v>
      </c>
      <c r="AL172" s="26"/>
    </row>
    <row r="173" spans="1:38" x14ac:dyDescent="0.2">
      <c r="A173" s="26" t="s">
        <v>186</v>
      </c>
      <c r="B173" s="26">
        <v>762</v>
      </c>
      <c r="C173" s="26">
        <v>323</v>
      </c>
      <c r="D173" s="26">
        <v>3</v>
      </c>
      <c r="E173" s="26">
        <v>18</v>
      </c>
      <c r="F173" s="26">
        <v>7</v>
      </c>
      <c r="G173" s="26">
        <v>2</v>
      </c>
      <c r="H173" s="26">
        <v>3</v>
      </c>
      <c r="I173" s="26">
        <v>25</v>
      </c>
      <c r="J173" s="26">
        <v>0</v>
      </c>
      <c r="K173" s="26">
        <v>7</v>
      </c>
      <c r="L173" s="26">
        <v>10</v>
      </c>
      <c r="M173" s="26">
        <v>9</v>
      </c>
      <c r="N173" s="26">
        <v>28</v>
      </c>
      <c r="O173" s="26">
        <v>5</v>
      </c>
      <c r="P173" s="26">
        <v>26</v>
      </c>
      <c r="Q173" s="26">
        <v>8</v>
      </c>
      <c r="R173" s="26">
        <v>2</v>
      </c>
      <c r="S173" s="26">
        <v>8</v>
      </c>
      <c r="T173" s="26">
        <v>4</v>
      </c>
      <c r="U173" s="26">
        <v>14</v>
      </c>
      <c r="V173" s="26">
        <v>4</v>
      </c>
      <c r="W173" s="26">
        <v>9</v>
      </c>
      <c r="X173" s="26">
        <v>10</v>
      </c>
      <c r="Y173" s="26">
        <v>7</v>
      </c>
      <c r="Z173" s="26">
        <v>7</v>
      </c>
      <c r="AA173" s="26">
        <v>10</v>
      </c>
      <c r="AB173" s="26">
        <v>11</v>
      </c>
      <c r="AC173" s="26">
        <v>5</v>
      </c>
      <c r="AD173" s="26">
        <v>2</v>
      </c>
      <c r="AE173" s="26">
        <v>5</v>
      </c>
      <c r="AF173" s="26">
        <v>5</v>
      </c>
      <c r="AG173" s="26">
        <v>25</v>
      </c>
      <c r="AH173" s="26">
        <v>6</v>
      </c>
      <c r="AI173" s="26">
        <v>10</v>
      </c>
      <c r="AJ173" s="26">
        <v>28</v>
      </c>
      <c r="AL173" s="26"/>
    </row>
    <row r="174" spans="1:38" x14ac:dyDescent="0.2">
      <c r="A174" s="26" t="s">
        <v>200</v>
      </c>
      <c r="B174" s="26">
        <v>834</v>
      </c>
      <c r="C174" s="26">
        <v>14796</v>
      </c>
      <c r="D174" s="26">
        <v>292</v>
      </c>
      <c r="E174" s="26">
        <v>1021</v>
      </c>
      <c r="F174" s="26">
        <v>182</v>
      </c>
      <c r="G174" s="26">
        <v>1348</v>
      </c>
      <c r="H174" s="26">
        <v>198</v>
      </c>
      <c r="I174" s="26">
        <v>121</v>
      </c>
      <c r="J174" s="26">
        <v>10</v>
      </c>
      <c r="K174" s="26">
        <v>888</v>
      </c>
      <c r="L174" s="26">
        <v>997</v>
      </c>
      <c r="M174" s="26">
        <v>427</v>
      </c>
      <c r="N174" s="26">
        <v>253</v>
      </c>
      <c r="O174" s="26">
        <v>126</v>
      </c>
      <c r="P174" s="26">
        <v>124</v>
      </c>
      <c r="Q174" s="26">
        <v>214</v>
      </c>
      <c r="R174" s="26">
        <v>2560</v>
      </c>
      <c r="S174" s="26">
        <v>183</v>
      </c>
      <c r="T174" s="26">
        <v>976</v>
      </c>
      <c r="U174" s="26">
        <v>910</v>
      </c>
      <c r="V174" s="26">
        <v>77</v>
      </c>
      <c r="W174" s="26">
        <v>180</v>
      </c>
      <c r="X174" s="26">
        <v>249</v>
      </c>
      <c r="Y174" s="26">
        <v>224</v>
      </c>
      <c r="Z174" s="26">
        <v>148</v>
      </c>
      <c r="AA174" s="26">
        <v>280</v>
      </c>
      <c r="AB174" s="26">
        <v>604</v>
      </c>
      <c r="AC174" s="26">
        <v>866</v>
      </c>
      <c r="AD174" s="26">
        <v>181</v>
      </c>
      <c r="AE174" s="26">
        <v>132</v>
      </c>
      <c r="AF174" s="26">
        <v>259</v>
      </c>
      <c r="AG174" s="26">
        <v>97</v>
      </c>
      <c r="AH174" s="26">
        <v>212</v>
      </c>
      <c r="AI174" s="26">
        <v>310</v>
      </c>
      <c r="AJ174" s="26">
        <v>144</v>
      </c>
      <c r="AL174" s="26"/>
    </row>
    <row r="175" spans="1:38" x14ac:dyDescent="0.2">
      <c r="A175" s="26" t="s">
        <v>187</v>
      </c>
      <c r="B175" s="26">
        <v>764</v>
      </c>
      <c r="C175" s="26">
        <v>9678</v>
      </c>
      <c r="D175" s="26">
        <v>103</v>
      </c>
      <c r="E175" s="26">
        <v>380</v>
      </c>
      <c r="F175" s="26">
        <v>198</v>
      </c>
      <c r="G175" s="26">
        <v>285</v>
      </c>
      <c r="H175" s="26">
        <v>354</v>
      </c>
      <c r="I175" s="26">
        <v>422</v>
      </c>
      <c r="J175" s="26">
        <v>14</v>
      </c>
      <c r="K175" s="26">
        <v>291</v>
      </c>
      <c r="L175" s="26">
        <v>430</v>
      </c>
      <c r="M175" s="26">
        <v>182</v>
      </c>
      <c r="N175" s="26">
        <v>317</v>
      </c>
      <c r="O175" s="26">
        <v>204</v>
      </c>
      <c r="P175" s="26">
        <v>467</v>
      </c>
      <c r="Q175" s="26">
        <v>195</v>
      </c>
      <c r="R175" s="26">
        <v>132</v>
      </c>
      <c r="S175" s="26">
        <v>232</v>
      </c>
      <c r="T175" s="26">
        <v>305</v>
      </c>
      <c r="U175" s="26">
        <v>347</v>
      </c>
      <c r="V175" s="26">
        <v>234</v>
      </c>
      <c r="W175" s="26">
        <v>395</v>
      </c>
      <c r="X175" s="26">
        <v>285</v>
      </c>
      <c r="Y175" s="26">
        <v>264</v>
      </c>
      <c r="Z175" s="26">
        <v>291</v>
      </c>
      <c r="AA175" s="26">
        <v>314</v>
      </c>
      <c r="AB175" s="26">
        <v>289</v>
      </c>
      <c r="AC175" s="26">
        <v>155</v>
      </c>
      <c r="AD175" s="26">
        <v>343</v>
      </c>
      <c r="AE175" s="26">
        <v>345</v>
      </c>
      <c r="AF175" s="26">
        <v>275</v>
      </c>
      <c r="AG175" s="26">
        <v>409</v>
      </c>
      <c r="AH175" s="26">
        <v>200</v>
      </c>
      <c r="AI175" s="26">
        <v>578</v>
      </c>
      <c r="AJ175" s="26">
        <v>441</v>
      </c>
      <c r="AL175" s="26"/>
    </row>
    <row r="176" spans="1:38" x14ac:dyDescent="0.2">
      <c r="A176" s="26" t="s">
        <v>188</v>
      </c>
      <c r="B176" s="26">
        <v>768</v>
      </c>
      <c r="C176" s="26">
        <v>985</v>
      </c>
      <c r="D176" s="26">
        <v>28</v>
      </c>
      <c r="E176" s="26">
        <v>53</v>
      </c>
      <c r="F176" s="26">
        <v>17</v>
      </c>
      <c r="G176" s="26">
        <v>31</v>
      </c>
      <c r="H176" s="26">
        <v>20</v>
      </c>
      <c r="I176" s="26">
        <v>13</v>
      </c>
      <c r="J176" s="26">
        <v>0</v>
      </c>
      <c r="K176" s="26">
        <v>103</v>
      </c>
      <c r="L176" s="26">
        <v>21</v>
      </c>
      <c r="M176" s="26">
        <v>63</v>
      </c>
      <c r="N176" s="26">
        <v>69</v>
      </c>
      <c r="O176" s="26">
        <v>38</v>
      </c>
      <c r="P176" s="26">
        <v>12</v>
      </c>
      <c r="Q176" s="26">
        <v>30</v>
      </c>
      <c r="R176" s="26">
        <v>8</v>
      </c>
      <c r="S176" s="26">
        <v>10</v>
      </c>
      <c r="T176" s="26">
        <v>13</v>
      </c>
      <c r="U176" s="26">
        <v>9</v>
      </c>
      <c r="V176" s="26">
        <v>13</v>
      </c>
      <c r="W176" s="26">
        <v>9</v>
      </c>
      <c r="X176" s="26">
        <v>1</v>
      </c>
      <c r="Y176" s="26">
        <v>109</v>
      </c>
      <c r="Z176" s="26">
        <v>84</v>
      </c>
      <c r="AA176" s="26">
        <v>21</v>
      </c>
      <c r="AB176" s="26">
        <v>37</v>
      </c>
      <c r="AC176" s="26">
        <v>31</v>
      </c>
      <c r="AD176" s="26">
        <v>3</v>
      </c>
      <c r="AE176" s="26">
        <v>70</v>
      </c>
      <c r="AF176" s="26">
        <v>6</v>
      </c>
      <c r="AG176" s="26">
        <v>13</v>
      </c>
      <c r="AH176" s="26">
        <v>23</v>
      </c>
      <c r="AI176" s="26">
        <v>19</v>
      </c>
      <c r="AJ176" s="26">
        <v>12</v>
      </c>
      <c r="AL176" s="26"/>
    </row>
    <row r="177" spans="1:38" x14ac:dyDescent="0.2">
      <c r="A177" s="26" t="s">
        <v>189</v>
      </c>
      <c r="B177" s="26">
        <v>780</v>
      </c>
      <c r="C177" s="26">
        <v>9962</v>
      </c>
      <c r="D177" s="26">
        <v>219</v>
      </c>
      <c r="E177" s="26">
        <v>303</v>
      </c>
      <c r="F177" s="26">
        <v>170</v>
      </c>
      <c r="G177" s="26">
        <v>473</v>
      </c>
      <c r="H177" s="26">
        <v>231</v>
      </c>
      <c r="I177" s="26">
        <v>218</v>
      </c>
      <c r="J177" s="26">
        <v>4</v>
      </c>
      <c r="K177" s="26">
        <v>691</v>
      </c>
      <c r="L177" s="26">
        <v>572</v>
      </c>
      <c r="M177" s="26">
        <v>579</v>
      </c>
      <c r="N177" s="26">
        <v>299</v>
      </c>
      <c r="O177" s="26">
        <v>341</v>
      </c>
      <c r="P177" s="26">
        <v>285</v>
      </c>
      <c r="Q177" s="26">
        <v>482</v>
      </c>
      <c r="R177" s="26">
        <v>240</v>
      </c>
      <c r="S177" s="26">
        <v>179</v>
      </c>
      <c r="T177" s="26">
        <v>319</v>
      </c>
      <c r="U177" s="26">
        <v>221</v>
      </c>
      <c r="V177" s="26">
        <v>256</v>
      </c>
      <c r="W177" s="26">
        <v>153</v>
      </c>
      <c r="X177" s="26">
        <v>134</v>
      </c>
      <c r="Y177" s="26">
        <v>424</v>
      </c>
      <c r="Z177" s="26">
        <v>510</v>
      </c>
      <c r="AA177" s="26">
        <v>283</v>
      </c>
      <c r="AB177" s="26">
        <v>348</v>
      </c>
      <c r="AC177" s="26">
        <v>279</v>
      </c>
      <c r="AD177" s="26">
        <v>115</v>
      </c>
      <c r="AE177" s="26">
        <v>284</v>
      </c>
      <c r="AF177" s="26">
        <v>175</v>
      </c>
      <c r="AG177" s="26">
        <v>173</v>
      </c>
      <c r="AH177" s="26">
        <v>463</v>
      </c>
      <c r="AI177" s="26">
        <v>351</v>
      </c>
      <c r="AJ177" s="26">
        <v>186</v>
      </c>
      <c r="AL177" s="26"/>
    </row>
    <row r="178" spans="1:38" x14ac:dyDescent="0.2">
      <c r="A178" s="26" t="s">
        <v>191</v>
      </c>
      <c r="B178" s="26">
        <v>788</v>
      </c>
      <c r="C178" s="26">
        <v>2856</v>
      </c>
      <c r="D178" s="26">
        <v>53</v>
      </c>
      <c r="E178" s="26">
        <v>113</v>
      </c>
      <c r="F178" s="26">
        <v>33</v>
      </c>
      <c r="G178" s="26">
        <v>155</v>
      </c>
      <c r="H178" s="26">
        <v>56</v>
      </c>
      <c r="I178" s="26">
        <v>114</v>
      </c>
      <c r="J178" s="26">
        <v>8</v>
      </c>
      <c r="K178" s="26">
        <v>97</v>
      </c>
      <c r="L178" s="26">
        <v>141</v>
      </c>
      <c r="M178" s="26">
        <v>61</v>
      </c>
      <c r="N178" s="26">
        <v>72</v>
      </c>
      <c r="O178" s="26">
        <v>87</v>
      </c>
      <c r="P178" s="26">
        <v>145</v>
      </c>
      <c r="Q178" s="26">
        <v>77</v>
      </c>
      <c r="R178" s="26">
        <v>46</v>
      </c>
      <c r="S178" s="26">
        <v>50</v>
      </c>
      <c r="T178" s="26">
        <v>90</v>
      </c>
      <c r="U178" s="26">
        <v>82</v>
      </c>
      <c r="V178" s="26">
        <v>79</v>
      </c>
      <c r="W178" s="26">
        <v>182</v>
      </c>
      <c r="X178" s="26">
        <v>53</v>
      </c>
      <c r="Y178" s="26">
        <v>92</v>
      </c>
      <c r="Z178" s="26">
        <v>70</v>
      </c>
      <c r="AA178" s="26">
        <v>45</v>
      </c>
      <c r="AB178" s="26">
        <v>109</v>
      </c>
      <c r="AC178" s="26">
        <v>45</v>
      </c>
      <c r="AD178" s="26">
        <v>34</v>
      </c>
      <c r="AE178" s="26">
        <v>77</v>
      </c>
      <c r="AF178" s="26">
        <v>45</v>
      </c>
      <c r="AG178" s="26">
        <v>111</v>
      </c>
      <c r="AH178" s="26">
        <v>63</v>
      </c>
      <c r="AI178" s="26">
        <v>109</v>
      </c>
      <c r="AJ178" s="26">
        <v>261</v>
      </c>
      <c r="AL178" s="26"/>
    </row>
    <row r="179" spans="1:38" x14ac:dyDescent="0.2">
      <c r="A179" s="26" t="s">
        <v>192</v>
      </c>
      <c r="B179" s="26">
        <v>792</v>
      </c>
      <c r="C179" s="26">
        <v>72867</v>
      </c>
      <c r="D179" s="26">
        <v>612</v>
      </c>
      <c r="E179" s="26">
        <v>2811</v>
      </c>
      <c r="F179" s="26">
        <v>655</v>
      </c>
      <c r="G179" s="26">
        <v>669</v>
      </c>
      <c r="H179" s="26">
        <v>1073</v>
      </c>
      <c r="I179" s="26">
        <v>1224</v>
      </c>
      <c r="J179" s="26">
        <v>47</v>
      </c>
      <c r="K179" s="26">
        <v>1507</v>
      </c>
      <c r="L179" s="26">
        <v>769</v>
      </c>
      <c r="M179" s="26">
        <v>17053</v>
      </c>
      <c r="N179" s="26">
        <v>1330</v>
      </c>
      <c r="O179" s="26">
        <v>8674</v>
      </c>
      <c r="P179" s="26">
        <v>907</v>
      </c>
      <c r="Q179" s="26">
        <v>9465</v>
      </c>
      <c r="R179" s="26">
        <v>485</v>
      </c>
      <c r="S179" s="26">
        <v>588</v>
      </c>
      <c r="T179" s="26">
        <v>595</v>
      </c>
      <c r="U179" s="26">
        <v>769</v>
      </c>
      <c r="V179" s="26">
        <v>4220</v>
      </c>
      <c r="W179" s="26">
        <v>1215</v>
      </c>
      <c r="X179" s="26">
        <v>853</v>
      </c>
      <c r="Y179" s="26">
        <v>762</v>
      </c>
      <c r="Z179" s="26">
        <v>1351</v>
      </c>
      <c r="AA179" s="26">
        <v>1048</v>
      </c>
      <c r="AB179" s="26">
        <v>784</v>
      </c>
      <c r="AC179" s="26">
        <v>1110</v>
      </c>
      <c r="AD179" s="26">
        <v>1831</v>
      </c>
      <c r="AE179" s="26">
        <v>1251</v>
      </c>
      <c r="AF179" s="26">
        <v>969</v>
      </c>
      <c r="AG179" s="26">
        <v>1476</v>
      </c>
      <c r="AH179" s="26">
        <v>3516</v>
      </c>
      <c r="AI179" s="26">
        <v>1647</v>
      </c>
      <c r="AJ179" s="26">
        <v>1599</v>
      </c>
      <c r="AL179" s="26"/>
    </row>
    <row r="180" spans="1:38" x14ac:dyDescent="0.2">
      <c r="A180" s="26" t="s">
        <v>193</v>
      </c>
      <c r="B180" s="26">
        <v>795</v>
      </c>
      <c r="C180" s="26">
        <v>545</v>
      </c>
      <c r="D180" s="26">
        <v>15</v>
      </c>
      <c r="E180" s="26">
        <v>42</v>
      </c>
      <c r="F180" s="26">
        <v>5</v>
      </c>
      <c r="G180" s="26">
        <v>8</v>
      </c>
      <c r="H180" s="26">
        <v>12</v>
      </c>
      <c r="I180" s="26">
        <v>25</v>
      </c>
      <c r="J180" s="26">
        <v>0</v>
      </c>
      <c r="K180" s="26">
        <v>9</v>
      </c>
      <c r="L180" s="26">
        <v>28</v>
      </c>
      <c r="M180" s="26">
        <v>41</v>
      </c>
      <c r="N180" s="26">
        <v>11</v>
      </c>
      <c r="O180" s="26">
        <v>26</v>
      </c>
      <c r="P180" s="26">
        <v>19</v>
      </c>
      <c r="Q180" s="26">
        <v>27</v>
      </c>
      <c r="R180" s="26">
        <v>5</v>
      </c>
      <c r="S180" s="26">
        <v>12</v>
      </c>
      <c r="T180" s="26">
        <v>4</v>
      </c>
      <c r="U180" s="26">
        <v>18</v>
      </c>
      <c r="V180" s="26">
        <v>11</v>
      </c>
      <c r="W180" s="26">
        <v>21</v>
      </c>
      <c r="X180" s="26">
        <v>13</v>
      </c>
      <c r="Y180" s="26">
        <v>7</v>
      </c>
      <c r="Z180" s="26">
        <v>21</v>
      </c>
      <c r="AA180" s="26">
        <v>3</v>
      </c>
      <c r="AB180" s="26">
        <v>23</v>
      </c>
      <c r="AC180" s="26">
        <v>12</v>
      </c>
      <c r="AD180" s="26">
        <v>9</v>
      </c>
      <c r="AE180" s="26">
        <v>17</v>
      </c>
      <c r="AF180" s="26">
        <v>4</v>
      </c>
      <c r="AG180" s="26">
        <v>31</v>
      </c>
      <c r="AH180" s="26">
        <v>17</v>
      </c>
      <c r="AI180" s="26">
        <v>23</v>
      </c>
      <c r="AJ180" s="26">
        <v>26</v>
      </c>
      <c r="AL180" s="26"/>
    </row>
    <row r="181" spans="1:38" x14ac:dyDescent="0.2">
      <c r="A181" s="26" t="s">
        <v>194</v>
      </c>
      <c r="B181" s="26">
        <v>800</v>
      </c>
      <c r="C181" s="26">
        <v>31183</v>
      </c>
      <c r="D181" s="26">
        <v>711</v>
      </c>
      <c r="E181" s="26">
        <v>1407</v>
      </c>
      <c r="F181" s="26">
        <v>438</v>
      </c>
      <c r="G181" s="26">
        <v>2447</v>
      </c>
      <c r="H181" s="26">
        <v>580</v>
      </c>
      <c r="I181" s="26">
        <v>284</v>
      </c>
      <c r="J181" s="26">
        <v>2</v>
      </c>
      <c r="K181" s="26">
        <v>2328</v>
      </c>
      <c r="L181" s="26">
        <v>1287</v>
      </c>
      <c r="M181" s="26">
        <v>1280</v>
      </c>
      <c r="N181" s="26">
        <v>1093</v>
      </c>
      <c r="O181" s="26">
        <v>481</v>
      </c>
      <c r="P181" s="26">
        <v>279</v>
      </c>
      <c r="Q181" s="26">
        <v>921</v>
      </c>
      <c r="R181" s="26">
        <v>3857</v>
      </c>
      <c r="S181" s="26">
        <v>434</v>
      </c>
      <c r="T181" s="26">
        <v>1381</v>
      </c>
      <c r="U181" s="26">
        <v>1332</v>
      </c>
      <c r="V181" s="26">
        <v>271</v>
      </c>
      <c r="W181" s="26">
        <v>207</v>
      </c>
      <c r="X181" s="26">
        <v>437</v>
      </c>
      <c r="Y181" s="26">
        <v>792</v>
      </c>
      <c r="Z181" s="26">
        <v>869</v>
      </c>
      <c r="AA181" s="26">
        <v>842</v>
      </c>
      <c r="AB181" s="26">
        <v>1732</v>
      </c>
      <c r="AC181" s="26">
        <v>1425</v>
      </c>
      <c r="AD181" s="26">
        <v>304</v>
      </c>
      <c r="AE181" s="26">
        <v>949</v>
      </c>
      <c r="AF181" s="26">
        <v>704</v>
      </c>
      <c r="AG181" s="26">
        <v>279</v>
      </c>
      <c r="AH181" s="26">
        <v>493</v>
      </c>
      <c r="AI181" s="26">
        <v>1036</v>
      </c>
      <c r="AJ181" s="26">
        <v>299</v>
      </c>
      <c r="AL181" s="26"/>
    </row>
    <row r="182" spans="1:38" x14ac:dyDescent="0.2">
      <c r="A182" s="26" t="s">
        <v>195</v>
      </c>
      <c r="B182" s="26">
        <v>804</v>
      </c>
      <c r="C182" s="26">
        <v>20129</v>
      </c>
      <c r="D182" s="26">
        <v>588</v>
      </c>
      <c r="E182" s="26">
        <v>892</v>
      </c>
      <c r="F182" s="26">
        <v>431</v>
      </c>
      <c r="G182" s="26">
        <v>568</v>
      </c>
      <c r="H182" s="26">
        <v>558</v>
      </c>
      <c r="I182" s="26">
        <v>409</v>
      </c>
      <c r="J182" s="26">
        <v>47</v>
      </c>
      <c r="K182" s="26">
        <v>486</v>
      </c>
      <c r="L182" s="26">
        <v>1186</v>
      </c>
      <c r="M182" s="26">
        <v>478</v>
      </c>
      <c r="N182" s="26">
        <v>963</v>
      </c>
      <c r="O182" s="26">
        <v>272</v>
      </c>
      <c r="P182" s="26">
        <v>450</v>
      </c>
      <c r="Q182" s="26">
        <v>503</v>
      </c>
      <c r="R182" s="26">
        <v>310</v>
      </c>
      <c r="S182" s="26">
        <v>473</v>
      </c>
      <c r="T182" s="26">
        <v>470</v>
      </c>
      <c r="U182" s="26">
        <v>1152</v>
      </c>
      <c r="V182" s="26">
        <v>317</v>
      </c>
      <c r="W182" s="26">
        <v>422</v>
      </c>
      <c r="X182" s="26">
        <v>336</v>
      </c>
      <c r="Y182" s="26">
        <v>464</v>
      </c>
      <c r="Z182" s="26">
        <v>571</v>
      </c>
      <c r="AA182" s="26">
        <v>707</v>
      </c>
      <c r="AB182" s="26">
        <v>1366</v>
      </c>
      <c r="AC182" s="26">
        <v>817</v>
      </c>
      <c r="AD182" s="26">
        <v>447</v>
      </c>
      <c r="AE182" s="26">
        <v>539</v>
      </c>
      <c r="AF182" s="26">
        <v>348</v>
      </c>
      <c r="AG182" s="26">
        <v>840</v>
      </c>
      <c r="AH182" s="26">
        <v>1221</v>
      </c>
      <c r="AI182" s="26">
        <v>678</v>
      </c>
      <c r="AJ182" s="26">
        <v>821</v>
      </c>
      <c r="AL182" s="26"/>
    </row>
    <row r="183" spans="1:38" x14ac:dyDescent="0.2">
      <c r="A183" s="26" t="s">
        <v>190</v>
      </c>
      <c r="B183" s="26">
        <v>784</v>
      </c>
      <c r="C183" s="26">
        <v>6397</v>
      </c>
      <c r="D183" s="26">
        <v>103</v>
      </c>
      <c r="E183" s="26">
        <v>278</v>
      </c>
      <c r="F183" s="26">
        <v>47</v>
      </c>
      <c r="G183" s="26">
        <v>365</v>
      </c>
      <c r="H183" s="26">
        <v>95</v>
      </c>
      <c r="I183" s="26">
        <v>169</v>
      </c>
      <c r="J183" s="26">
        <v>7</v>
      </c>
      <c r="K183" s="26">
        <v>216</v>
      </c>
      <c r="L183" s="26">
        <v>532</v>
      </c>
      <c r="M183" s="26">
        <v>90</v>
      </c>
      <c r="N183" s="26">
        <v>99</v>
      </c>
      <c r="O183" s="26">
        <v>112</v>
      </c>
      <c r="P183" s="26">
        <v>192</v>
      </c>
      <c r="Q183" s="26">
        <v>76</v>
      </c>
      <c r="R183" s="26">
        <v>278</v>
      </c>
      <c r="S183" s="26">
        <v>79</v>
      </c>
      <c r="T183" s="26">
        <v>296</v>
      </c>
      <c r="U183" s="26">
        <v>401</v>
      </c>
      <c r="V183" s="26">
        <v>119</v>
      </c>
      <c r="W183" s="26">
        <v>191</v>
      </c>
      <c r="X183" s="26">
        <v>170</v>
      </c>
      <c r="Y183" s="26">
        <v>218</v>
      </c>
      <c r="Z183" s="26">
        <v>102</v>
      </c>
      <c r="AA183" s="26">
        <v>174</v>
      </c>
      <c r="AB183" s="26">
        <v>235</v>
      </c>
      <c r="AC183" s="26">
        <v>317</v>
      </c>
      <c r="AD183" s="26">
        <v>216</v>
      </c>
      <c r="AE183" s="26">
        <v>152</v>
      </c>
      <c r="AF183" s="26">
        <v>122</v>
      </c>
      <c r="AG183" s="26">
        <v>242</v>
      </c>
      <c r="AH183" s="26">
        <v>96</v>
      </c>
      <c r="AI183" s="26">
        <v>322</v>
      </c>
      <c r="AJ183" s="26">
        <v>287</v>
      </c>
      <c r="AL183" s="26"/>
    </row>
    <row r="184" spans="1:38" x14ac:dyDescent="0.2">
      <c r="A184" s="26" t="s">
        <v>201</v>
      </c>
      <c r="B184" s="26">
        <v>840</v>
      </c>
      <c r="C184" s="26">
        <v>71127</v>
      </c>
      <c r="D184" s="26">
        <v>311</v>
      </c>
      <c r="E184" s="26">
        <v>2470</v>
      </c>
      <c r="F184" s="26">
        <v>511</v>
      </c>
      <c r="G184" s="26">
        <v>1501</v>
      </c>
      <c r="H184" s="26">
        <v>1225</v>
      </c>
      <c r="I184" s="26">
        <v>5912</v>
      </c>
      <c r="J184" s="26">
        <v>266</v>
      </c>
      <c r="K184" s="26">
        <v>1171</v>
      </c>
      <c r="L184" s="26">
        <v>1900</v>
      </c>
      <c r="M184" s="26">
        <v>622</v>
      </c>
      <c r="N184" s="26">
        <v>1779</v>
      </c>
      <c r="O184" s="26">
        <v>3735</v>
      </c>
      <c r="P184" s="26">
        <v>3422</v>
      </c>
      <c r="Q184" s="26">
        <v>2238</v>
      </c>
      <c r="R184" s="26">
        <v>735</v>
      </c>
      <c r="S184" s="26">
        <v>363</v>
      </c>
      <c r="T184" s="26">
        <v>909</v>
      </c>
      <c r="U184" s="26">
        <v>1383</v>
      </c>
      <c r="V184" s="26">
        <v>4149</v>
      </c>
      <c r="W184" s="26">
        <v>5806</v>
      </c>
      <c r="X184" s="26">
        <v>1113</v>
      </c>
      <c r="Y184" s="26">
        <v>3061</v>
      </c>
      <c r="Z184" s="26">
        <v>2078</v>
      </c>
      <c r="AA184" s="26">
        <v>1437</v>
      </c>
      <c r="AB184" s="26">
        <v>919</v>
      </c>
      <c r="AC184" s="26">
        <v>631</v>
      </c>
      <c r="AD184" s="26">
        <v>2841</v>
      </c>
      <c r="AE184" s="26">
        <v>3373</v>
      </c>
      <c r="AF184" s="26">
        <v>520</v>
      </c>
      <c r="AG184" s="26">
        <v>2728</v>
      </c>
      <c r="AH184" s="26">
        <v>1112</v>
      </c>
      <c r="AI184" s="26">
        <v>4486</v>
      </c>
      <c r="AJ184" s="26">
        <v>6421</v>
      </c>
      <c r="AL184" s="26"/>
    </row>
    <row r="185" spans="1:38" x14ac:dyDescent="0.2">
      <c r="A185" s="26" t="s">
        <v>202</v>
      </c>
      <c r="B185" s="26">
        <v>858</v>
      </c>
      <c r="C185" s="26">
        <v>809</v>
      </c>
      <c r="D185" s="26">
        <v>3</v>
      </c>
      <c r="E185" s="26">
        <v>23</v>
      </c>
      <c r="F185" s="26">
        <v>4</v>
      </c>
      <c r="G185" s="26">
        <v>38</v>
      </c>
      <c r="H185" s="26">
        <v>19</v>
      </c>
      <c r="I185" s="26">
        <v>50</v>
      </c>
      <c r="J185" s="26">
        <v>6</v>
      </c>
      <c r="K185" s="26">
        <v>21</v>
      </c>
      <c r="L185" s="26">
        <v>20</v>
      </c>
      <c r="M185" s="26">
        <v>13</v>
      </c>
      <c r="N185" s="26">
        <v>11</v>
      </c>
      <c r="O185" s="26">
        <v>35</v>
      </c>
      <c r="P185" s="26">
        <v>55</v>
      </c>
      <c r="Q185" s="26">
        <v>30</v>
      </c>
      <c r="R185" s="26">
        <v>8</v>
      </c>
      <c r="S185" s="26">
        <v>5</v>
      </c>
      <c r="T185" s="26">
        <v>11</v>
      </c>
      <c r="U185" s="26">
        <v>13</v>
      </c>
      <c r="V185" s="26">
        <v>23</v>
      </c>
      <c r="W185" s="26">
        <v>84</v>
      </c>
      <c r="X185" s="26">
        <v>19</v>
      </c>
      <c r="Y185" s="26">
        <v>34</v>
      </c>
      <c r="Z185" s="26">
        <v>30</v>
      </c>
      <c r="AA185" s="26">
        <v>20</v>
      </c>
      <c r="AB185" s="26">
        <v>13</v>
      </c>
      <c r="AC185" s="26">
        <v>8</v>
      </c>
      <c r="AD185" s="26">
        <v>32</v>
      </c>
      <c r="AE185" s="26">
        <v>35</v>
      </c>
      <c r="AF185" s="26">
        <v>6</v>
      </c>
      <c r="AG185" s="26">
        <v>33</v>
      </c>
      <c r="AH185" s="26">
        <v>12</v>
      </c>
      <c r="AI185" s="26">
        <v>46</v>
      </c>
      <c r="AJ185" s="26">
        <v>46</v>
      </c>
      <c r="AL185" s="26"/>
    </row>
    <row r="186" spans="1:38" x14ac:dyDescent="0.2">
      <c r="A186" s="26" t="s">
        <v>203</v>
      </c>
      <c r="B186" s="26">
        <v>860</v>
      </c>
      <c r="C186" s="26">
        <v>2061</v>
      </c>
      <c r="D186" s="26">
        <v>16</v>
      </c>
      <c r="E186" s="26">
        <v>243</v>
      </c>
      <c r="F186" s="26">
        <v>120</v>
      </c>
      <c r="G186" s="26">
        <v>57</v>
      </c>
      <c r="H186" s="26">
        <v>70</v>
      </c>
      <c r="I186" s="26">
        <v>51</v>
      </c>
      <c r="J186" s="26">
        <v>4</v>
      </c>
      <c r="K186" s="26">
        <v>52</v>
      </c>
      <c r="L186" s="26">
        <v>48</v>
      </c>
      <c r="M186" s="26">
        <v>59</v>
      </c>
      <c r="N186" s="26">
        <v>105</v>
      </c>
      <c r="O186" s="26">
        <v>28</v>
      </c>
      <c r="P186" s="26">
        <v>56</v>
      </c>
      <c r="Q186" s="26">
        <v>57</v>
      </c>
      <c r="R186" s="26">
        <v>31</v>
      </c>
      <c r="S186" s="26">
        <v>30</v>
      </c>
      <c r="T186" s="26">
        <v>52</v>
      </c>
      <c r="U186" s="26">
        <v>50</v>
      </c>
      <c r="V186" s="26">
        <v>24</v>
      </c>
      <c r="W186" s="26">
        <v>44</v>
      </c>
      <c r="X186" s="26">
        <v>35</v>
      </c>
      <c r="Y186" s="26">
        <v>34</v>
      </c>
      <c r="Z186" s="26">
        <v>38</v>
      </c>
      <c r="AA186" s="26">
        <v>30</v>
      </c>
      <c r="AB186" s="26">
        <v>126</v>
      </c>
      <c r="AC186" s="26">
        <v>42</v>
      </c>
      <c r="AD186" s="26">
        <v>20</v>
      </c>
      <c r="AE186" s="26">
        <v>98</v>
      </c>
      <c r="AF186" s="26">
        <v>42</v>
      </c>
      <c r="AG186" s="26">
        <v>164</v>
      </c>
      <c r="AH186" s="26">
        <v>116</v>
      </c>
      <c r="AI186" s="26">
        <v>53</v>
      </c>
      <c r="AJ186" s="26">
        <v>70</v>
      </c>
      <c r="AL186" s="26"/>
    </row>
    <row r="187" spans="1:38" x14ac:dyDescent="0.2">
      <c r="A187" s="26" t="s">
        <v>204</v>
      </c>
      <c r="B187" s="26">
        <v>862</v>
      </c>
      <c r="C187" s="26">
        <v>7846</v>
      </c>
      <c r="D187" s="26">
        <v>32</v>
      </c>
      <c r="E187" s="26">
        <v>301</v>
      </c>
      <c r="F187" s="26">
        <v>51</v>
      </c>
      <c r="G187" s="26">
        <v>202</v>
      </c>
      <c r="H187" s="26">
        <v>184</v>
      </c>
      <c r="I187" s="26">
        <v>214</v>
      </c>
      <c r="J187" s="26">
        <v>16</v>
      </c>
      <c r="K187" s="26">
        <v>331</v>
      </c>
      <c r="L187" s="26">
        <v>261</v>
      </c>
      <c r="M187" s="26">
        <v>135</v>
      </c>
      <c r="N187" s="26">
        <v>279</v>
      </c>
      <c r="O187" s="26">
        <v>214</v>
      </c>
      <c r="P187" s="26">
        <v>336</v>
      </c>
      <c r="Q187" s="26">
        <v>460</v>
      </c>
      <c r="R187" s="26">
        <v>89</v>
      </c>
      <c r="S187" s="26">
        <v>23</v>
      </c>
      <c r="T187" s="26">
        <v>132</v>
      </c>
      <c r="U187" s="26">
        <v>221</v>
      </c>
      <c r="V187" s="26">
        <v>247</v>
      </c>
      <c r="W187" s="26">
        <v>202</v>
      </c>
      <c r="X187" s="26">
        <v>210</v>
      </c>
      <c r="Y187" s="26">
        <v>579</v>
      </c>
      <c r="Z187" s="26">
        <v>384</v>
      </c>
      <c r="AA187" s="26">
        <v>311</v>
      </c>
      <c r="AB187" s="26">
        <v>203</v>
      </c>
      <c r="AC187" s="26">
        <v>46</v>
      </c>
      <c r="AD187" s="26">
        <v>249</v>
      </c>
      <c r="AE187" s="26">
        <v>409</v>
      </c>
      <c r="AF187" s="26">
        <v>171</v>
      </c>
      <c r="AG187" s="26">
        <v>380</v>
      </c>
      <c r="AH187" s="26">
        <v>195</v>
      </c>
      <c r="AI187" s="26">
        <v>509</v>
      </c>
      <c r="AJ187" s="26">
        <v>268</v>
      </c>
      <c r="AL187" s="26"/>
    </row>
    <row r="188" spans="1:38" x14ac:dyDescent="0.2">
      <c r="A188" s="26" t="s">
        <v>177</v>
      </c>
      <c r="B188" s="26">
        <v>704</v>
      </c>
      <c r="C188" s="26">
        <v>17233</v>
      </c>
      <c r="D188" s="26">
        <v>193</v>
      </c>
      <c r="E188" s="26">
        <v>291</v>
      </c>
      <c r="F188" s="26">
        <v>740</v>
      </c>
      <c r="G188" s="26">
        <v>152</v>
      </c>
      <c r="H188" s="26">
        <v>423</v>
      </c>
      <c r="I188" s="26">
        <v>271</v>
      </c>
      <c r="J188" s="26">
        <v>12</v>
      </c>
      <c r="K188" s="26">
        <v>515</v>
      </c>
      <c r="L188" s="26">
        <v>204</v>
      </c>
      <c r="M188" s="26">
        <v>423</v>
      </c>
      <c r="N188" s="26">
        <v>1908</v>
      </c>
      <c r="O188" s="26">
        <v>1336</v>
      </c>
      <c r="P188" s="26">
        <v>172</v>
      </c>
      <c r="Q188" s="26">
        <v>629</v>
      </c>
      <c r="R188" s="26">
        <v>225</v>
      </c>
      <c r="S188" s="26">
        <v>154</v>
      </c>
      <c r="T188" s="26">
        <v>225</v>
      </c>
      <c r="U188" s="26">
        <v>310</v>
      </c>
      <c r="V188" s="26">
        <v>435</v>
      </c>
      <c r="W188" s="26">
        <v>167</v>
      </c>
      <c r="X188" s="26">
        <v>219</v>
      </c>
      <c r="Y188" s="26">
        <v>1027</v>
      </c>
      <c r="Z188" s="26">
        <v>1884</v>
      </c>
      <c r="AA188" s="26">
        <v>288</v>
      </c>
      <c r="AB188" s="26">
        <v>697</v>
      </c>
      <c r="AC188" s="26">
        <v>239</v>
      </c>
      <c r="AD188" s="26">
        <v>192</v>
      </c>
      <c r="AE188" s="26">
        <v>1658</v>
      </c>
      <c r="AF188" s="26">
        <v>222</v>
      </c>
      <c r="AG188" s="26">
        <v>1113</v>
      </c>
      <c r="AH188" s="26">
        <v>373</v>
      </c>
      <c r="AI188" s="26">
        <v>348</v>
      </c>
      <c r="AJ188" s="26">
        <v>187</v>
      </c>
      <c r="AL188" s="26"/>
    </row>
    <row r="189" spans="1:38" x14ac:dyDescent="0.2">
      <c r="A189" s="26" t="s">
        <v>206</v>
      </c>
      <c r="B189" s="26">
        <v>887</v>
      </c>
      <c r="C189" s="26">
        <v>4634</v>
      </c>
      <c r="D189" s="26">
        <v>36</v>
      </c>
      <c r="E189" s="26">
        <v>644</v>
      </c>
      <c r="F189" s="26">
        <v>13</v>
      </c>
      <c r="G189" s="26">
        <v>441</v>
      </c>
      <c r="H189" s="26">
        <v>38</v>
      </c>
      <c r="I189" s="26">
        <v>110</v>
      </c>
      <c r="J189" s="26">
        <v>0</v>
      </c>
      <c r="K189" s="26">
        <v>79</v>
      </c>
      <c r="L189" s="26">
        <v>312</v>
      </c>
      <c r="M189" s="26">
        <v>101</v>
      </c>
      <c r="N189" s="26">
        <v>55</v>
      </c>
      <c r="O189" s="26">
        <v>189</v>
      </c>
      <c r="P189" s="26">
        <v>97</v>
      </c>
      <c r="Q189" s="26">
        <v>108</v>
      </c>
      <c r="R189" s="26">
        <v>420</v>
      </c>
      <c r="S189" s="26">
        <v>19</v>
      </c>
      <c r="T189" s="26">
        <v>192</v>
      </c>
      <c r="U189" s="26">
        <v>236</v>
      </c>
      <c r="V189" s="26">
        <v>288</v>
      </c>
      <c r="W189" s="26">
        <v>52</v>
      </c>
      <c r="X189" s="26">
        <v>51</v>
      </c>
      <c r="Y189" s="26">
        <v>52</v>
      </c>
      <c r="Z189" s="26">
        <v>32</v>
      </c>
      <c r="AA189" s="26">
        <v>50</v>
      </c>
      <c r="AB189" s="26">
        <v>173</v>
      </c>
      <c r="AC189" s="26">
        <v>123</v>
      </c>
      <c r="AD189" s="26">
        <v>39</v>
      </c>
      <c r="AE189" s="26">
        <v>70</v>
      </c>
      <c r="AF189" s="26">
        <v>28</v>
      </c>
      <c r="AG189" s="26">
        <v>114</v>
      </c>
      <c r="AH189" s="26">
        <v>62</v>
      </c>
      <c r="AI189" s="26">
        <v>77</v>
      </c>
      <c r="AJ189" s="26">
        <v>334</v>
      </c>
      <c r="AL189" s="26"/>
    </row>
    <row r="190" spans="1:38" x14ac:dyDescent="0.2">
      <c r="A190" s="26" t="s">
        <v>207</v>
      </c>
      <c r="B190" s="26">
        <v>894</v>
      </c>
      <c r="C190" s="26">
        <v>5791</v>
      </c>
      <c r="D190" s="26">
        <v>141</v>
      </c>
      <c r="E190" s="26">
        <v>415</v>
      </c>
      <c r="F190" s="26">
        <v>168</v>
      </c>
      <c r="G190" s="26">
        <v>261</v>
      </c>
      <c r="H190" s="26">
        <v>204</v>
      </c>
      <c r="I190" s="26">
        <v>110</v>
      </c>
      <c r="J190" s="26">
        <v>5</v>
      </c>
      <c r="K190" s="26">
        <v>328</v>
      </c>
      <c r="L190" s="26">
        <v>180</v>
      </c>
      <c r="M190" s="26">
        <v>207</v>
      </c>
      <c r="N190" s="26">
        <v>228</v>
      </c>
      <c r="O190" s="26">
        <v>118</v>
      </c>
      <c r="P190" s="26">
        <v>67</v>
      </c>
      <c r="Q190" s="26">
        <v>154</v>
      </c>
      <c r="R190" s="26">
        <v>307</v>
      </c>
      <c r="S190" s="26">
        <v>129</v>
      </c>
      <c r="T190" s="26">
        <v>210</v>
      </c>
      <c r="U190" s="26">
        <v>124</v>
      </c>
      <c r="V190" s="26">
        <v>99</v>
      </c>
      <c r="W190" s="26">
        <v>80</v>
      </c>
      <c r="X190" s="26">
        <v>92</v>
      </c>
      <c r="Y190" s="26">
        <v>186</v>
      </c>
      <c r="Z190" s="26">
        <v>228</v>
      </c>
      <c r="AA190" s="26">
        <v>157</v>
      </c>
      <c r="AB190" s="26">
        <v>243</v>
      </c>
      <c r="AC190" s="26">
        <v>284</v>
      </c>
      <c r="AD190" s="26">
        <v>141</v>
      </c>
      <c r="AE190" s="26">
        <v>224</v>
      </c>
      <c r="AF190" s="26">
        <v>142</v>
      </c>
      <c r="AG190" s="26">
        <v>88</v>
      </c>
      <c r="AH190" s="26">
        <v>164</v>
      </c>
      <c r="AI190" s="26">
        <v>204</v>
      </c>
      <c r="AJ190" s="26">
        <v>98</v>
      </c>
      <c r="AL190" s="26"/>
    </row>
    <row r="191" spans="1:38" x14ac:dyDescent="0.2">
      <c r="A191" s="26" t="s">
        <v>181</v>
      </c>
      <c r="B191" s="26">
        <v>716</v>
      </c>
      <c r="C191" s="26">
        <v>17000</v>
      </c>
      <c r="D191" s="26">
        <v>765</v>
      </c>
      <c r="E191" s="26">
        <v>729</v>
      </c>
      <c r="F191" s="26">
        <v>628</v>
      </c>
      <c r="G191" s="26">
        <v>372</v>
      </c>
      <c r="H191" s="26">
        <v>824</v>
      </c>
      <c r="I191" s="26">
        <v>270</v>
      </c>
      <c r="J191" s="26">
        <v>12</v>
      </c>
      <c r="K191" s="26">
        <v>1144</v>
      </c>
      <c r="L191" s="26">
        <v>460</v>
      </c>
      <c r="M191" s="26">
        <v>547</v>
      </c>
      <c r="N191" s="26">
        <v>838</v>
      </c>
      <c r="O191" s="26">
        <v>276</v>
      </c>
      <c r="P191" s="26">
        <v>282</v>
      </c>
      <c r="Q191" s="26">
        <v>395</v>
      </c>
      <c r="R191" s="26">
        <v>319</v>
      </c>
      <c r="S191" s="26">
        <v>710</v>
      </c>
      <c r="T191" s="26">
        <v>639</v>
      </c>
      <c r="U191" s="26">
        <v>569</v>
      </c>
      <c r="V191" s="26">
        <v>295</v>
      </c>
      <c r="W191" s="26">
        <v>171</v>
      </c>
      <c r="X191" s="26">
        <v>452</v>
      </c>
      <c r="Y191" s="26">
        <v>495</v>
      </c>
      <c r="Z191" s="26">
        <v>698</v>
      </c>
      <c r="AA191" s="26">
        <v>713</v>
      </c>
      <c r="AB191" s="26">
        <v>590</v>
      </c>
      <c r="AC191" s="26">
        <v>412</v>
      </c>
      <c r="AD191" s="26">
        <v>435</v>
      </c>
      <c r="AE191" s="26">
        <v>517</v>
      </c>
      <c r="AF191" s="26">
        <v>702</v>
      </c>
      <c r="AG191" s="26">
        <v>374</v>
      </c>
      <c r="AH191" s="26">
        <v>367</v>
      </c>
      <c r="AI191" s="26">
        <v>755</v>
      </c>
      <c r="AJ191" s="26">
        <v>244</v>
      </c>
      <c r="AL191" s="26"/>
    </row>
    <row r="192" spans="1:38" x14ac:dyDescent="0.2">
      <c r="A192" s="26" t="s">
        <v>240</v>
      </c>
      <c r="B192" s="26">
        <v>971</v>
      </c>
      <c r="C192" s="26">
        <v>188</v>
      </c>
      <c r="D192" s="26">
        <v>0</v>
      </c>
      <c r="E192" s="26">
        <v>29</v>
      </c>
      <c r="F192" s="26">
        <v>5</v>
      </c>
      <c r="G192" s="26">
        <v>10</v>
      </c>
      <c r="H192" s="26">
        <v>10</v>
      </c>
      <c r="I192" s="26">
        <v>15</v>
      </c>
      <c r="J192" s="26">
        <v>0</v>
      </c>
      <c r="K192" s="26">
        <v>9</v>
      </c>
      <c r="L192" s="26">
        <v>5</v>
      </c>
      <c r="M192" s="26">
        <v>6</v>
      </c>
      <c r="N192" s="26">
        <v>4</v>
      </c>
      <c r="O192" s="26">
        <v>14</v>
      </c>
      <c r="P192" s="26">
        <v>1</v>
      </c>
      <c r="Q192" s="26">
        <v>10</v>
      </c>
      <c r="R192" s="26">
        <v>9</v>
      </c>
      <c r="S192" s="26">
        <v>3</v>
      </c>
      <c r="T192" s="26">
        <v>5</v>
      </c>
      <c r="U192" s="26">
        <v>3</v>
      </c>
      <c r="V192" s="26">
        <v>8</v>
      </c>
      <c r="W192" s="26">
        <v>3</v>
      </c>
      <c r="X192" s="26">
        <v>4</v>
      </c>
      <c r="Y192" s="26">
        <v>6</v>
      </c>
      <c r="Z192" s="26">
        <v>3</v>
      </c>
      <c r="AA192" s="26">
        <v>3</v>
      </c>
      <c r="AB192" s="26">
        <v>1</v>
      </c>
      <c r="AC192" s="26">
        <v>0</v>
      </c>
      <c r="AD192" s="26">
        <v>7</v>
      </c>
      <c r="AE192" s="26">
        <v>3</v>
      </c>
      <c r="AF192" s="26">
        <v>0</v>
      </c>
      <c r="AG192" s="26">
        <v>4</v>
      </c>
      <c r="AH192" s="26">
        <v>5</v>
      </c>
      <c r="AI192" s="26">
        <v>4</v>
      </c>
      <c r="AJ192" s="26">
        <v>1</v>
      </c>
      <c r="AL192" s="26"/>
    </row>
    <row r="193" spans="1:38" x14ac:dyDescent="0.2">
      <c r="A193" s="26" t="s">
        <v>255</v>
      </c>
      <c r="B193" s="26">
        <v>972</v>
      </c>
      <c r="C193" s="26">
        <v>711</v>
      </c>
      <c r="D193" s="26">
        <v>11</v>
      </c>
      <c r="E193" s="26">
        <v>54</v>
      </c>
      <c r="F193" s="26">
        <v>14</v>
      </c>
      <c r="G193" s="26">
        <v>17</v>
      </c>
      <c r="H193" s="26">
        <v>33</v>
      </c>
      <c r="I193" s="26">
        <v>47</v>
      </c>
      <c r="J193" s="26">
        <v>1</v>
      </c>
      <c r="K193" s="26">
        <v>13</v>
      </c>
      <c r="L193" s="26">
        <v>18</v>
      </c>
      <c r="M193" s="26">
        <v>44</v>
      </c>
      <c r="N193" s="26">
        <v>13</v>
      </c>
      <c r="O193" s="26">
        <v>17</v>
      </c>
      <c r="P193" s="26">
        <v>24</v>
      </c>
      <c r="Q193" s="26">
        <v>25</v>
      </c>
      <c r="R193" s="26">
        <v>7</v>
      </c>
      <c r="S193" s="26">
        <v>11</v>
      </c>
      <c r="T193" s="26">
        <v>13</v>
      </c>
      <c r="U193" s="26">
        <v>19</v>
      </c>
      <c r="V193" s="26">
        <v>20</v>
      </c>
      <c r="W193" s="26">
        <v>28</v>
      </c>
      <c r="X193" s="26">
        <v>22</v>
      </c>
      <c r="Y193" s="26">
        <v>19</v>
      </c>
      <c r="Z193" s="26">
        <v>23</v>
      </c>
      <c r="AA193" s="26">
        <v>22</v>
      </c>
      <c r="AB193" s="26">
        <v>14</v>
      </c>
      <c r="AC193" s="26">
        <v>22</v>
      </c>
      <c r="AD193" s="26">
        <v>35</v>
      </c>
      <c r="AE193" s="26">
        <v>23</v>
      </c>
      <c r="AF193" s="26">
        <v>10</v>
      </c>
      <c r="AG193" s="26">
        <v>20</v>
      </c>
      <c r="AH193" s="26">
        <v>9</v>
      </c>
      <c r="AI193" s="26">
        <v>19</v>
      </c>
      <c r="AJ193" s="26">
        <v>36</v>
      </c>
      <c r="AL193" s="26"/>
    </row>
    <row r="194" spans="1:38" x14ac:dyDescent="0.2">
      <c r="A194" s="26" t="s">
        <v>257</v>
      </c>
      <c r="B194" s="26">
        <v>973</v>
      </c>
      <c r="C194" s="26">
        <v>939</v>
      </c>
      <c r="D194" s="26">
        <v>9</v>
      </c>
      <c r="E194" s="26">
        <v>51</v>
      </c>
      <c r="F194" s="26">
        <v>10</v>
      </c>
      <c r="G194" s="26">
        <v>28</v>
      </c>
      <c r="H194" s="26">
        <v>15</v>
      </c>
      <c r="I194" s="26">
        <v>64</v>
      </c>
      <c r="J194" s="26">
        <v>1</v>
      </c>
      <c r="K194" s="26">
        <v>14</v>
      </c>
      <c r="L194" s="26">
        <v>79</v>
      </c>
      <c r="M194" s="26">
        <v>40</v>
      </c>
      <c r="N194" s="26">
        <v>18</v>
      </c>
      <c r="O194" s="26">
        <v>17</v>
      </c>
      <c r="P194" s="26">
        <v>49</v>
      </c>
      <c r="Q194" s="26">
        <v>21</v>
      </c>
      <c r="R194" s="26">
        <v>22</v>
      </c>
      <c r="S194" s="26">
        <v>10</v>
      </c>
      <c r="T194" s="26">
        <v>29</v>
      </c>
      <c r="U194" s="26">
        <v>33</v>
      </c>
      <c r="V194" s="26">
        <v>25</v>
      </c>
      <c r="W194" s="26">
        <v>42</v>
      </c>
      <c r="X194" s="26">
        <v>22</v>
      </c>
      <c r="Y194" s="26">
        <v>20</v>
      </c>
      <c r="Z194" s="26">
        <v>20</v>
      </c>
      <c r="AA194" s="26">
        <v>21</v>
      </c>
      <c r="AB194" s="26">
        <v>10</v>
      </c>
      <c r="AC194" s="26">
        <v>13</v>
      </c>
      <c r="AD194" s="26">
        <v>36</v>
      </c>
      <c r="AE194" s="26">
        <v>43</v>
      </c>
      <c r="AF194" s="26">
        <v>16</v>
      </c>
      <c r="AG194" s="26">
        <v>11</v>
      </c>
      <c r="AH194" s="26">
        <v>22</v>
      </c>
      <c r="AI194" s="26">
        <v>46</v>
      </c>
      <c r="AJ194" s="26">
        <v>83</v>
      </c>
      <c r="AL194" s="26"/>
    </row>
    <row r="195" spans="1:38" x14ac:dyDescent="0.2">
      <c r="A195" s="26" t="s">
        <v>249</v>
      </c>
      <c r="B195" s="26">
        <v>981</v>
      </c>
      <c r="C195" s="26">
        <v>1805</v>
      </c>
      <c r="D195" s="26">
        <v>18</v>
      </c>
      <c r="E195" s="26">
        <v>66</v>
      </c>
      <c r="F195" s="26">
        <v>24</v>
      </c>
      <c r="G195" s="26">
        <v>47</v>
      </c>
      <c r="H195" s="26">
        <v>38</v>
      </c>
      <c r="I195" s="26">
        <v>80</v>
      </c>
      <c r="J195" s="26">
        <v>3</v>
      </c>
      <c r="K195" s="26">
        <v>65</v>
      </c>
      <c r="L195" s="26">
        <v>45</v>
      </c>
      <c r="M195" s="26">
        <v>42</v>
      </c>
      <c r="N195" s="26">
        <v>100</v>
      </c>
      <c r="O195" s="26">
        <v>60</v>
      </c>
      <c r="P195" s="26">
        <v>64</v>
      </c>
      <c r="Q195" s="26">
        <v>56</v>
      </c>
      <c r="R195" s="26">
        <v>19</v>
      </c>
      <c r="S195" s="26">
        <v>21</v>
      </c>
      <c r="T195" s="26">
        <v>24</v>
      </c>
      <c r="U195" s="26">
        <v>39</v>
      </c>
      <c r="V195" s="26">
        <v>38</v>
      </c>
      <c r="W195" s="26">
        <v>120</v>
      </c>
      <c r="X195" s="26">
        <v>20</v>
      </c>
      <c r="Y195" s="26">
        <v>78</v>
      </c>
      <c r="Z195" s="26">
        <v>99</v>
      </c>
      <c r="AA195" s="26">
        <v>51</v>
      </c>
      <c r="AB195" s="26">
        <v>104</v>
      </c>
      <c r="AC195" s="26">
        <v>45</v>
      </c>
      <c r="AD195" s="26">
        <v>13</v>
      </c>
      <c r="AE195" s="26">
        <v>86</v>
      </c>
      <c r="AF195" s="26">
        <v>17</v>
      </c>
      <c r="AG195" s="26">
        <v>71</v>
      </c>
      <c r="AH195" s="26">
        <v>55</v>
      </c>
      <c r="AI195" s="26">
        <v>87</v>
      </c>
      <c r="AJ195" s="26">
        <v>111</v>
      </c>
      <c r="AL195" s="26"/>
    </row>
    <row r="196" spans="1:38" x14ac:dyDescent="0.2">
      <c r="A196" s="26" t="s">
        <v>246</v>
      </c>
      <c r="B196" s="26">
        <v>982</v>
      </c>
      <c r="C196" s="26">
        <v>2199</v>
      </c>
      <c r="D196" s="26">
        <v>39</v>
      </c>
      <c r="E196" s="26">
        <v>84</v>
      </c>
      <c r="F196" s="26">
        <v>34</v>
      </c>
      <c r="G196" s="26">
        <v>163</v>
      </c>
      <c r="H196" s="26">
        <v>24</v>
      </c>
      <c r="I196" s="26">
        <v>39</v>
      </c>
      <c r="J196" s="26">
        <v>0</v>
      </c>
      <c r="K196" s="26">
        <v>78</v>
      </c>
      <c r="L196" s="26">
        <v>183</v>
      </c>
      <c r="M196" s="26">
        <v>77</v>
      </c>
      <c r="N196" s="26">
        <v>57</v>
      </c>
      <c r="O196" s="26">
        <v>49</v>
      </c>
      <c r="P196" s="26">
        <v>49</v>
      </c>
      <c r="Q196" s="26">
        <v>70</v>
      </c>
      <c r="R196" s="26">
        <v>203</v>
      </c>
      <c r="S196" s="26">
        <v>26</v>
      </c>
      <c r="T196" s="26">
        <v>107</v>
      </c>
      <c r="U196" s="26">
        <v>136</v>
      </c>
      <c r="V196" s="26">
        <v>57</v>
      </c>
      <c r="W196" s="26">
        <v>15</v>
      </c>
      <c r="X196" s="26">
        <v>17</v>
      </c>
      <c r="Y196" s="26">
        <v>68</v>
      </c>
      <c r="Z196" s="26">
        <v>43</v>
      </c>
      <c r="AA196" s="26">
        <v>31</v>
      </c>
      <c r="AB196" s="26">
        <v>101</v>
      </c>
      <c r="AC196" s="26">
        <v>152</v>
      </c>
      <c r="AD196" s="26">
        <v>24</v>
      </c>
      <c r="AE196" s="26">
        <v>80</v>
      </c>
      <c r="AF196" s="26">
        <v>18</v>
      </c>
      <c r="AG196" s="26">
        <v>40</v>
      </c>
      <c r="AH196" s="26">
        <v>39</v>
      </c>
      <c r="AI196" s="26">
        <v>52</v>
      </c>
      <c r="AJ196" s="26">
        <v>49</v>
      </c>
      <c r="AL196" s="26"/>
    </row>
    <row r="197" spans="1:38" x14ac:dyDescent="0.2">
      <c r="A197" s="26" t="s">
        <v>244</v>
      </c>
      <c r="B197" s="26">
        <v>983</v>
      </c>
      <c r="C197" s="26">
        <v>733</v>
      </c>
      <c r="D197" s="26">
        <v>3</v>
      </c>
      <c r="E197" s="26">
        <v>31</v>
      </c>
      <c r="F197" s="26">
        <v>10</v>
      </c>
      <c r="G197" s="26">
        <v>52</v>
      </c>
      <c r="H197" s="26">
        <v>7</v>
      </c>
      <c r="I197" s="26">
        <v>24</v>
      </c>
      <c r="J197" s="26">
        <v>0</v>
      </c>
      <c r="K197" s="26">
        <v>47</v>
      </c>
      <c r="L197" s="26">
        <v>56</v>
      </c>
      <c r="M197" s="26">
        <v>78</v>
      </c>
      <c r="N197" s="26">
        <v>34</v>
      </c>
      <c r="O197" s="26">
        <v>34</v>
      </c>
      <c r="P197" s="26">
        <v>30</v>
      </c>
      <c r="Q197" s="26">
        <v>21</v>
      </c>
      <c r="R197" s="26">
        <v>15</v>
      </c>
      <c r="S197" s="26">
        <v>2</v>
      </c>
      <c r="T197" s="26">
        <v>17</v>
      </c>
      <c r="U197" s="26">
        <v>19</v>
      </c>
      <c r="V197" s="26">
        <v>24</v>
      </c>
      <c r="W197" s="26">
        <v>13</v>
      </c>
      <c r="X197" s="26">
        <v>17</v>
      </c>
      <c r="Y197" s="26">
        <v>22</v>
      </c>
      <c r="Z197" s="26">
        <v>14</v>
      </c>
      <c r="AA197" s="26">
        <v>18</v>
      </c>
      <c r="AB197" s="26">
        <v>3</v>
      </c>
      <c r="AC197" s="26">
        <v>12</v>
      </c>
      <c r="AD197" s="26">
        <v>9</v>
      </c>
      <c r="AE197" s="26">
        <v>40</v>
      </c>
      <c r="AF197" s="26">
        <v>17</v>
      </c>
      <c r="AG197" s="26">
        <v>11</v>
      </c>
      <c r="AH197" s="26">
        <v>12</v>
      </c>
      <c r="AI197" s="26">
        <v>9</v>
      </c>
      <c r="AJ197" s="26">
        <v>34</v>
      </c>
      <c r="AL197" s="26"/>
    </row>
    <row r="198" spans="1:38" x14ac:dyDescent="0.2">
      <c r="A198" s="26" t="s">
        <v>262</v>
      </c>
      <c r="B198" s="26">
        <v>984</v>
      </c>
      <c r="C198" s="26">
        <v>1407</v>
      </c>
      <c r="D198" s="26">
        <v>21</v>
      </c>
      <c r="E198" s="26">
        <v>60</v>
      </c>
      <c r="F198" s="26">
        <v>26</v>
      </c>
      <c r="G198" s="26">
        <v>62</v>
      </c>
      <c r="H198" s="26">
        <v>26</v>
      </c>
      <c r="I198" s="26">
        <v>27</v>
      </c>
      <c r="J198" s="26">
        <v>3</v>
      </c>
      <c r="K198" s="26">
        <v>68</v>
      </c>
      <c r="L198" s="26">
        <v>119</v>
      </c>
      <c r="M198" s="26">
        <v>14</v>
      </c>
      <c r="N198" s="26">
        <v>79</v>
      </c>
      <c r="O198" s="26">
        <v>30</v>
      </c>
      <c r="P198" s="26">
        <v>50</v>
      </c>
      <c r="Q198" s="26">
        <v>32</v>
      </c>
      <c r="R198" s="26">
        <v>36</v>
      </c>
      <c r="S198" s="26">
        <v>14</v>
      </c>
      <c r="T198" s="26">
        <v>48</v>
      </c>
      <c r="U198" s="26">
        <v>57</v>
      </c>
      <c r="V198" s="26">
        <v>27</v>
      </c>
      <c r="W198" s="26">
        <v>24</v>
      </c>
      <c r="X198" s="26">
        <v>35</v>
      </c>
      <c r="Y198" s="26">
        <v>33</v>
      </c>
      <c r="Z198" s="26">
        <v>55</v>
      </c>
      <c r="AA198" s="26">
        <v>33</v>
      </c>
      <c r="AB198" s="26">
        <v>110</v>
      </c>
      <c r="AC198" s="26">
        <v>70</v>
      </c>
      <c r="AD198" s="26">
        <v>17</v>
      </c>
      <c r="AE198" s="26">
        <v>46</v>
      </c>
      <c r="AF198" s="26">
        <v>13</v>
      </c>
      <c r="AG198" s="26">
        <v>34</v>
      </c>
      <c r="AH198" s="26">
        <v>75</v>
      </c>
      <c r="AI198" s="26">
        <v>23</v>
      </c>
      <c r="AJ198" s="26">
        <v>41</v>
      </c>
      <c r="AL198" s="26"/>
    </row>
    <row r="199" spans="1:38" x14ac:dyDescent="0.2">
      <c r="A199" s="26" t="s">
        <v>250</v>
      </c>
      <c r="B199" s="26">
        <v>985</v>
      </c>
      <c r="C199" s="26">
        <v>26</v>
      </c>
      <c r="D199" s="26">
        <v>0</v>
      </c>
      <c r="E199" s="26">
        <v>6</v>
      </c>
      <c r="F199" s="26">
        <v>0</v>
      </c>
      <c r="G199" s="26">
        <v>2</v>
      </c>
      <c r="H199" s="26">
        <v>0</v>
      </c>
      <c r="I199" s="26">
        <v>0</v>
      </c>
      <c r="J199" s="26">
        <v>0</v>
      </c>
      <c r="K199" s="26">
        <v>1</v>
      </c>
      <c r="L199" s="26">
        <v>1</v>
      </c>
      <c r="M199" s="26">
        <v>1</v>
      </c>
      <c r="N199" s="26">
        <v>1</v>
      </c>
      <c r="O199" s="26">
        <v>1</v>
      </c>
      <c r="P199" s="26">
        <v>2</v>
      </c>
      <c r="Q199" s="26">
        <v>2</v>
      </c>
      <c r="R199" s="26">
        <v>0</v>
      </c>
      <c r="S199" s="26">
        <v>0</v>
      </c>
      <c r="T199" s="26">
        <v>1</v>
      </c>
      <c r="U199" s="26">
        <v>0</v>
      </c>
      <c r="V199" s="26">
        <v>0</v>
      </c>
      <c r="W199" s="26">
        <v>0</v>
      </c>
      <c r="X199" s="26">
        <v>1</v>
      </c>
      <c r="Y199" s="26">
        <v>0</v>
      </c>
      <c r="Z199" s="26">
        <v>2</v>
      </c>
      <c r="AA199" s="26">
        <v>2</v>
      </c>
      <c r="AB199" s="26">
        <v>0</v>
      </c>
      <c r="AC199" s="26">
        <v>0</v>
      </c>
      <c r="AD199" s="26">
        <v>0</v>
      </c>
      <c r="AE199" s="26">
        <v>0</v>
      </c>
      <c r="AF199" s="26">
        <v>0</v>
      </c>
      <c r="AG199" s="26">
        <v>1</v>
      </c>
      <c r="AH199" s="26">
        <v>0</v>
      </c>
      <c r="AI199" s="26">
        <v>0</v>
      </c>
      <c r="AJ199" s="26">
        <v>4</v>
      </c>
      <c r="AL199" s="26"/>
    </row>
    <row r="200" spans="1:38" x14ac:dyDescent="0.2">
      <c r="A200" s="26" t="s">
        <v>248</v>
      </c>
      <c r="B200" s="26">
        <v>986</v>
      </c>
      <c r="C200" s="26">
        <v>336</v>
      </c>
      <c r="D200" s="26">
        <v>1</v>
      </c>
      <c r="E200" s="26">
        <v>9</v>
      </c>
      <c r="F200" s="26">
        <v>1</v>
      </c>
      <c r="G200" s="26">
        <v>11</v>
      </c>
      <c r="H200" s="26">
        <v>2</v>
      </c>
      <c r="I200" s="26">
        <v>10</v>
      </c>
      <c r="J200" s="26">
        <v>0</v>
      </c>
      <c r="K200" s="26">
        <v>5</v>
      </c>
      <c r="L200" s="26">
        <v>9</v>
      </c>
      <c r="M200" s="26">
        <v>7</v>
      </c>
      <c r="N200" s="26">
        <v>9</v>
      </c>
      <c r="O200" s="26">
        <v>11</v>
      </c>
      <c r="P200" s="26">
        <v>15</v>
      </c>
      <c r="Q200" s="26">
        <v>11</v>
      </c>
      <c r="R200" s="26">
        <v>3</v>
      </c>
      <c r="S200" s="26">
        <v>5</v>
      </c>
      <c r="T200" s="26">
        <v>3</v>
      </c>
      <c r="U200" s="26">
        <v>1</v>
      </c>
      <c r="V200" s="26">
        <v>11</v>
      </c>
      <c r="W200" s="26">
        <v>17</v>
      </c>
      <c r="X200" s="26">
        <v>0</v>
      </c>
      <c r="Y200" s="26">
        <v>43</v>
      </c>
      <c r="Z200" s="26">
        <v>9</v>
      </c>
      <c r="AA200" s="26">
        <v>8</v>
      </c>
      <c r="AB200" s="26">
        <v>5</v>
      </c>
      <c r="AC200" s="26">
        <v>6</v>
      </c>
      <c r="AD200" s="26">
        <v>12</v>
      </c>
      <c r="AE200" s="26">
        <v>33</v>
      </c>
      <c r="AF200" s="26">
        <v>3</v>
      </c>
      <c r="AG200" s="26">
        <v>24</v>
      </c>
      <c r="AH200" s="26">
        <v>2</v>
      </c>
      <c r="AI200" s="26">
        <v>31</v>
      </c>
      <c r="AJ200" s="26">
        <v>19</v>
      </c>
      <c r="AL200" s="26"/>
    </row>
    <row r="201" spans="1:38" x14ac:dyDescent="0.2">
      <c r="A201" s="26" t="s">
        <v>252</v>
      </c>
      <c r="B201" s="26">
        <v>987</v>
      </c>
      <c r="C201" s="26">
        <v>304</v>
      </c>
      <c r="D201" s="26">
        <v>7</v>
      </c>
      <c r="E201" s="26">
        <v>9</v>
      </c>
      <c r="F201" s="26">
        <v>8</v>
      </c>
      <c r="G201" s="26">
        <v>13</v>
      </c>
      <c r="H201" s="26">
        <v>18</v>
      </c>
      <c r="I201" s="26">
        <v>3</v>
      </c>
      <c r="J201" s="26">
        <v>0</v>
      </c>
      <c r="K201" s="26">
        <v>12</v>
      </c>
      <c r="L201" s="26">
        <v>8</v>
      </c>
      <c r="M201" s="26">
        <v>4</v>
      </c>
      <c r="N201" s="26">
        <v>17</v>
      </c>
      <c r="O201" s="26">
        <v>34</v>
      </c>
      <c r="P201" s="26">
        <v>7</v>
      </c>
      <c r="Q201" s="26">
        <v>7</v>
      </c>
      <c r="R201" s="26">
        <v>3</v>
      </c>
      <c r="S201" s="26">
        <v>3</v>
      </c>
      <c r="T201" s="26">
        <v>6</v>
      </c>
      <c r="U201" s="26">
        <v>9</v>
      </c>
      <c r="V201" s="26">
        <v>4</v>
      </c>
      <c r="W201" s="26">
        <v>9</v>
      </c>
      <c r="X201" s="26">
        <v>5</v>
      </c>
      <c r="Y201" s="26">
        <v>11</v>
      </c>
      <c r="Z201" s="26">
        <v>9</v>
      </c>
      <c r="AA201" s="26">
        <v>14</v>
      </c>
      <c r="AB201" s="26">
        <v>9</v>
      </c>
      <c r="AC201" s="26">
        <v>4</v>
      </c>
      <c r="AD201" s="26">
        <v>1</v>
      </c>
      <c r="AE201" s="26">
        <v>22</v>
      </c>
      <c r="AF201" s="26">
        <v>8</v>
      </c>
      <c r="AG201" s="26">
        <v>6</v>
      </c>
      <c r="AH201" s="26">
        <v>7</v>
      </c>
      <c r="AI201" s="26">
        <v>10</v>
      </c>
      <c r="AJ201" s="26">
        <v>17</v>
      </c>
      <c r="AL201" s="26"/>
    </row>
    <row r="202" spans="1:38" x14ac:dyDescent="0.2">
      <c r="A202" s="26" t="s">
        <v>247</v>
      </c>
      <c r="B202" s="26">
        <v>988</v>
      </c>
      <c r="C202" s="26">
        <v>2433</v>
      </c>
      <c r="D202" s="26">
        <v>51</v>
      </c>
      <c r="E202" s="26">
        <v>39</v>
      </c>
      <c r="F202" s="26">
        <v>20</v>
      </c>
      <c r="G202" s="26">
        <v>150</v>
      </c>
      <c r="H202" s="26">
        <v>36</v>
      </c>
      <c r="I202" s="26">
        <v>59</v>
      </c>
      <c r="J202" s="26">
        <v>1</v>
      </c>
      <c r="K202" s="26">
        <v>168</v>
      </c>
      <c r="L202" s="26">
        <v>116</v>
      </c>
      <c r="M202" s="26">
        <v>127</v>
      </c>
      <c r="N202" s="26">
        <v>76</v>
      </c>
      <c r="O202" s="26">
        <v>152</v>
      </c>
      <c r="P202" s="26">
        <v>52</v>
      </c>
      <c r="Q202" s="26">
        <v>90</v>
      </c>
      <c r="R202" s="26">
        <v>33</v>
      </c>
      <c r="S202" s="26">
        <v>44</v>
      </c>
      <c r="T202" s="26">
        <v>54</v>
      </c>
      <c r="U202" s="26">
        <v>37</v>
      </c>
      <c r="V202" s="26">
        <v>67</v>
      </c>
      <c r="W202" s="26">
        <v>94</v>
      </c>
      <c r="X202" s="26">
        <v>29</v>
      </c>
      <c r="Y202" s="26">
        <v>102</v>
      </c>
      <c r="Z202" s="26">
        <v>145</v>
      </c>
      <c r="AA202" s="26">
        <v>47</v>
      </c>
      <c r="AB202" s="26">
        <v>87</v>
      </c>
      <c r="AC202" s="26">
        <v>69</v>
      </c>
      <c r="AD202" s="26">
        <v>23</v>
      </c>
      <c r="AE202" s="26">
        <v>116</v>
      </c>
      <c r="AF202" s="26">
        <v>16</v>
      </c>
      <c r="AG202" s="26">
        <v>86</v>
      </c>
      <c r="AH202" s="26">
        <v>101</v>
      </c>
      <c r="AI202" s="26">
        <v>81</v>
      </c>
      <c r="AJ202" s="26">
        <v>65</v>
      </c>
      <c r="AL202" s="26"/>
    </row>
    <row r="203" spans="1:38" x14ac:dyDescent="0.2">
      <c r="A203" s="26" t="s">
        <v>251</v>
      </c>
      <c r="B203" s="26">
        <v>989</v>
      </c>
      <c r="C203" s="26">
        <v>975</v>
      </c>
      <c r="D203" s="26">
        <v>16</v>
      </c>
      <c r="E203" s="26">
        <v>40</v>
      </c>
      <c r="F203" s="26">
        <v>16</v>
      </c>
      <c r="G203" s="26">
        <v>73</v>
      </c>
      <c r="H203" s="26">
        <v>25</v>
      </c>
      <c r="I203" s="26">
        <v>15</v>
      </c>
      <c r="J203" s="26">
        <v>0</v>
      </c>
      <c r="K203" s="26">
        <v>74</v>
      </c>
      <c r="L203" s="26">
        <v>78</v>
      </c>
      <c r="M203" s="26">
        <v>31</v>
      </c>
      <c r="N203" s="26">
        <v>19</v>
      </c>
      <c r="O203" s="26">
        <v>23</v>
      </c>
      <c r="P203" s="26">
        <v>30</v>
      </c>
      <c r="Q203" s="26">
        <v>16</v>
      </c>
      <c r="R203" s="26">
        <v>55</v>
      </c>
      <c r="S203" s="26">
        <v>18</v>
      </c>
      <c r="T203" s="26">
        <v>50</v>
      </c>
      <c r="U203" s="26">
        <v>52</v>
      </c>
      <c r="V203" s="26">
        <v>20</v>
      </c>
      <c r="W203" s="26">
        <v>16</v>
      </c>
      <c r="X203" s="26">
        <v>15</v>
      </c>
      <c r="Y203" s="26">
        <v>26</v>
      </c>
      <c r="Z203" s="26">
        <v>16</v>
      </c>
      <c r="AA203" s="26">
        <v>11</v>
      </c>
      <c r="AB203" s="26">
        <v>44</v>
      </c>
      <c r="AC203" s="26">
        <v>47</v>
      </c>
      <c r="AD203" s="26">
        <v>21</v>
      </c>
      <c r="AE203" s="26">
        <v>24</v>
      </c>
      <c r="AF203" s="26">
        <v>14</v>
      </c>
      <c r="AG203" s="26">
        <v>21</v>
      </c>
      <c r="AH203" s="26">
        <v>15</v>
      </c>
      <c r="AI203" s="26">
        <v>30</v>
      </c>
      <c r="AJ203" s="26">
        <v>24</v>
      </c>
      <c r="AL203" s="26"/>
    </row>
    <row r="204" spans="1:38" x14ac:dyDescent="0.2">
      <c r="A204" s="26" t="s">
        <v>36</v>
      </c>
      <c r="B204" s="26">
        <v>0</v>
      </c>
      <c r="C204" s="26">
        <v>21</v>
      </c>
      <c r="D204" s="26">
        <v>0</v>
      </c>
      <c r="E204" s="26">
        <v>1</v>
      </c>
      <c r="F204" s="26">
        <v>1</v>
      </c>
      <c r="G204" s="26">
        <v>0</v>
      </c>
      <c r="H204" s="26">
        <v>0</v>
      </c>
      <c r="I204" s="26">
        <v>0</v>
      </c>
      <c r="J204" s="26">
        <v>0</v>
      </c>
      <c r="K204" s="26">
        <v>2</v>
      </c>
      <c r="L204" s="26">
        <v>3</v>
      </c>
      <c r="M204" s="26">
        <v>0</v>
      </c>
      <c r="N204" s="26">
        <v>3</v>
      </c>
      <c r="O204" s="26">
        <v>2</v>
      </c>
      <c r="P204" s="26">
        <v>0</v>
      </c>
      <c r="Q204" s="26">
        <v>0</v>
      </c>
      <c r="R204" s="26">
        <v>2</v>
      </c>
      <c r="S204" s="26">
        <v>0</v>
      </c>
      <c r="T204" s="26">
        <v>1</v>
      </c>
      <c r="U204" s="26">
        <v>0</v>
      </c>
      <c r="V204" s="26">
        <v>0</v>
      </c>
      <c r="W204" s="26">
        <v>0</v>
      </c>
      <c r="X204" s="26">
        <v>1</v>
      </c>
      <c r="Y204" s="26">
        <v>0</v>
      </c>
      <c r="Z204" s="26">
        <v>0</v>
      </c>
      <c r="AA204" s="26">
        <v>0</v>
      </c>
      <c r="AB204" s="26">
        <v>0</v>
      </c>
      <c r="AC204" s="26">
        <v>3</v>
      </c>
      <c r="AD204" s="26">
        <v>0</v>
      </c>
      <c r="AE204" s="26">
        <v>1</v>
      </c>
      <c r="AF204" s="26">
        <v>0</v>
      </c>
      <c r="AG204" s="26">
        <v>0</v>
      </c>
      <c r="AH204" s="26">
        <v>0</v>
      </c>
      <c r="AI204" s="26">
        <v>1</v>
      </c>
      <c r="AJ204" s="26">
        <v>0</v>
      </c>
      <c r="AL204" s="26"/>
    </row>
    <row r="205" spans="1:38" x14ac:dyDescent="0.2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L205" s="26"/>
    </row>
    <row r="206" spans="1:38" x14ac:dyDescent="0.2">
      <c r="A206" s="26" t="s">
        <v>269</v>
      </c>
      <c r="B206" s="26"/>
      <c r="C206" s="26">
        <f>SUM(C195:C204)</f>
        <v>10239</v>
      </c>
      <c r="D206" s="26">
        <f t="shared" ref="D206:AJ206" si="0">SUM(D195:D204)</f>
        <v>156</v>
      </c>
      <c r="E206" s="26">
        <f t="shared" si="0"/>
        <v>345</v>
      </c>
      <c r="F206" s="26">
        <f t="shared" si="0"/>
        <v>140</v>
      </c>
      <c r="G206" s="26">
        <f t="shared" si="0"/>
        <v>573</v>
      </c>
      <c r="H206" s="26">
        <f t="shared" si="0"/>
        <v>176</v>
      </c>
      <c r="I206" s="26">
        <f t="shared" si="0"/>
        <v>257</v>
      </c>
      <c r="J206" s="26">
        <f t="shared" si="0"/>
        <v>7</v>
      </c>
      <c r="K206" s="26">
        <f t="shared" si="0"/>
        <v>520</v>
      </c>
      <c r="L206" s="26">
        <f t="shared" si="0"/>
        <v>618</v>
      </c>
      <c r="M206" s="26">
        <f t="shared" si="0"/>
        <v>381</v>
      </c>
      <c r="N206" s="26">
        <f t="shared" si="0"/>
        <v>395</v>
      </c>
      <c r="O206" s="26">
        <f t="shared" si="0"/>
        <v>396</v>
      </c>
      <c r="P206" s="26">
        <f t="shared" si="0"/>
        <v>299</v>
      </c>
      <c r="Q206" s="26">
        <f t="shared" si="0"/>
        <v>305</v>
      </c>
      <c r="R206" s="26">
        <f t="shared" si="0"/>
        <v>369</v>
      </c>
      <c r="S206" s="26">
        <f t="shared" si="0"/>
        <v>133</v>
      </c>
      <c r="T206" s="26">
        <f t="shared" si="0"/>
        <v>311</v>
      </c>
      <c r="U206" s="26">
        <f t="shared" si="0"/>
        <v>350</v>
      </c>
      <c r="V206" s="26">
        <f t="shared" si="0"/>
        <v>248</v>
      </c>
      <c r="W206" s="26">
        <f t="shared" si="0"/>
        <v>308</v>
      </c>
      <c r="X206" s="26">
        <f t="shared" si="0"/>
        <v>140</v>
      </c>
      <c r="Y206" s="26">
        <f t="shared" si="0"/>
        <v>383</v>
      </c>
      <c r="Z206" s="26">
        <f t="shared" si="0"/>
        <v>392</v>
      </c>
      <c r="AA206" s="26">
        <f t="shared" si="0"/>
        <v>215</v>
      </c>
      <c r="AB206" s="26">
        <f t="shared" si="0"/>
        <v>463</v>
      </c>
      <c r="AC206" s="26">
        <f t="shared" si="0"/>
        <v>408</v>
      </c>
      <c r="AD206" s="26">
        <f t="shared" si="0"/>
        <v>120</v>
      </c>
      <c r="AE206" s="26">
        <f t="shared" si="0"/>
        <v>448</v>
      </c>
      <c r="AF206" s="26">
        <f t="shared" si="0"/>
        <v>106</v>
      </c>
      <c r="AG206" s="26">
        <f t="shared" si="0"/>
        <v>294</v>
      </c>
      <c r="AH206" s="26">
        <f t="shared" si="0"/>
        <v>306</v>
      </c>
      <c r="AI206" s="26">
        <f t="shared" si="0"/>
        <v>324</v>
      </c>
      <c r="AJ206" s="26">
        <f t="shared" si="0"/>
        <v>364</v>
      </c>
      <c r="AL206" s="26"/>
    </row>
    <row r="207" spans="1:38" x14ac:dyDescent="0.2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</row>
    <row r="208" spans="1:38" x14ac:dyDescent="0.2">
      <c r="A208" s="26" t="s">
        <v>261</v>
      </c>
      <c r="B208" s="26">
        <v>729</v>
      </c>
      <c r="C208" s="26">
        <v>412</v>
      </c>
      <c r="D208" s="26">
        <v>11</v>
      </c>
      <c r="E208" s="26">
        <v>24</v>
      </c>
      <c r="F208" s="26">
        <v>6</v>
      </c>
      <c r="G208" s="26">
        <v>10</v>
      </c>
      <c r="H208" s="26">
        <v>2</v>
      </c>
      <c r="I208" s="26">
        <v>102</v>
      </c>
      <c r="J208" s="26">
        <v>0</v>
      </c>
      <c r="K208" s="26">
        <v>18</v>
      </c>
      <c r="L208" s="26">
        <v>7</v>
      </c>
      <c r="M208" s="26">
        <v>21</v>
      </c>
      <c r="N208" s="26">
        <v>19</v>
      </c>
      <c r="O208" s="26">
        <v>21</v>
      </c>
      <c r="P208" s="26">
        <v>4</v>
      </c>
      <c r="Q208" s="26">
        <v>5</v>
      </c>
      <c r="R208" s="26">
        <v>10</v>
      </c>
      <c r="S208" s="26">
        <v>1</v>
      </c>
      <c r="T208" s="26">
        <v>6</v>
      </c>
      <c r="U208" s="26">
        <v>15</v>
      </c>
      <c r="V208" s="26">
        <v>21</v>
      </c>
      <c r="W208" s="26">
        <v>4</v>
      </c>
      <c r="X208" s="26">
        <v>3</v>
      </c>
      <c r="Y208" s="26">
        <v>11</v>
      </c>
      <c r="Z208" s="26">
        <v>10</v>
      </c>
      <c r="AA208" s="26">
        <v>3</v>
      </c>
      <c r="AB208" s="26">
        <v>14</v>
      </c>
      <c r="AC208" s="26">
        <v>5</v>
      </c>
      <c r="AD208" s="26">
        <v>0</v>
      </c>
      <c r="AE208" s="26">
        <v>16</v>
      </c>
      <c r="AF208" s="26">
        <v>2</v>
      </c>
      <c r="AG208" s="26">
        <v>7</v>
      </c>
      <c r="AH208" s="26">
        <v>5</v>
      </c>
      <c r="AI208" s="26">
        <v>7</v>
      </c>
      <c r="AJ208" s="26">
        <v>17</v>
      </c>
    </row>
    <row r="211" spans="1:36" x14ac:dyDescent="0.2">
      <c r="A211" s="26" t="s">
        <v>256</v>
      </c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</row>
    <row r="212" spans="1:36" x14ac:dyDescent="0.2">
      <c r="A212" s="26" t="s">
        <v>37</v>
      </c>
      <c r="B212" s="26"/>
      <c r="C212" s="26">
        <f>RANK(C8,C$8:C$192)</f>
        <v>25</v>
      </c>
      <c r="D212" s="26">
        <f t="shared" ref="D212:AJ220" si="1">RANK(D8,D$8:D$192)</f>
        <v>28</v>
      </c>
      <c r="E212" s="26">
        <f t="shared" si="1"/>
        <v>11</v>
      </c>
      <c r="F212" s="26">
        <f t="shared" si="1"/>
        <v>40</v>
      </c>
      <c r="G212" s="26">
        <f t="shared" si="1"/>
        <v>15</v>
      </c>
      <c r="H212" s="26">
        <f t="shared" si="1"/>
        <v>55</v>
      </c>
      <c r="I212" s="26">
        <f t="shared" si="1"/>
        <v>44</v>
      </c>
      <c r="J212" s="26">
        <f t="shared" si="1"/>
        <v>114</v>
      </c>
      <c r="K212" s="26">
        <f t="shared" si="1"/>
        <v>24</v>
      </c>
      <c r="L212" s="26">
        <f t="shared" si="1"/>
        <v>4</v>
      </c>
      <c r="M212" s="26">
        <f t="shared" si="1"/>
        <v>33</v>
      </c>
      <c r="N212" s="26">
        <f t="shared" si="1"/>
        <v>46</v>
      </c>
      <c r="O212" s="26">
        <f t="shared" si="1"/>
        <v>63</v>
      </c>
      <c r="P212" s="26">
        <f t="shared" si="1"/>
        <v>37</v>
      </c>
      <c r="Q212" s="26">
        <f t="shared" si="1"/>
        <v>67</v>
      </c>
      <c r="R212" s="26">
        <f t="shared" si="1"/>
        <v>5</v>
      </c>
      <c r="S212" s="26">
        <f t="shared" si="1"/>
        <v>41</v>
      </c>
      <c r="T212" s="26">
        <f t="shared" si="1"/>
        <v>4</v>
      </c>
      <c r="U212" s="26">
        <f t="shared" si="1"/>
        <v>4</v>
      </c>
      <c r="V212" s="26">
        <f t="shared" si="1"/>
        <v>63</v>
      </c>
      <c r="W212" s="26">
        <f t="shared" si="1"/>
        <v>72</v>
      </c>
      <c r="X212" s="26">
        <f t="shared" si="1"/>
        <v>23</v>
      </c>
      <c r="Y212" s="26">
        <f t="shared" si="1"/>
        <v>65</v>
      </c>
      <c r="Z212" s="26">
        <f t="shared" si="1"/>
        <v>35</v>
      </c>
      <c r="AA212" s="26">
        <f t="shared" si="1"/>
        <v>43</v>
      </c>
      <c r="AB212" s="26">
        <f t="shared" si="1"/>
        <v>26</v>
      </c>
      <c r="AC212" s="26">
        <f t="shared" si="1"/>
        <v>20</v>
      </c>
      <c r="AD212" s="26">
        <f t="shared" si="1"/>
        <v>18</v>
      </c>
      <c r="AE212" s="26">
        <f t="shared" si="1"/>
        <v>44</v>
      </c>
      <c r="AF212" s="26">
        <f t="shared" si="1"/>
        <v>41</v>
      </c>
      <c r="AG212" s="26">
        <f t="shared" si="1"/>
        <v>73</v>
      </c>
      <c r="AH212" s="26">
        <f t="shared" si="1"/>
        <v>30</v>
      </c>
      <c r="AI212" s="26">
        <f t="shared" si="1"/>
        <v>36</v>
      </c>
      <c r="AJ212" s="26">
        <f t="shared" si="1"/>
        <v>52</v>
      </c>
    </row>
    <row r="213" spans="1:36" x14ac:dyDescent="0.2">
      <c r="A213" s="26" t="s">
        <v>38</v>
      </c>
      <c r="B213" s="26"/>
      <c r="C213" s="26">
        <f t="shared" ref="C213:R276" si="2">RANK(C9,C$8:C$192)</f>
        <v>30</v>
      </c>
      <c r="D213" s="26">
        <f t="shared" si="2"/>
        <v>12</v>
      </c>
      <c r="E213" s="26">
        <f t="shared" si="2"/>
        <v>12</v>
      </c>
      <c r="F213" s="26">
        <f t="shared" si="2"/>
        <v>24</v>
      </c>
      <c r="G213" s="26">
        <f t="shared" si="2"/>
        <v>35</v>
      </c>
      <c r="H213" s="26">
        <f t="shared" si="2"/>
        <v>24</v>
      </c>
      <c r="I213" s="26">
        <f t="shared" si="2"/>
        <v>55</v>
      </c>
      <c r="J213" s="26">
        <f t="shared" si="2"/>
        <v>50</v>
      </c>
      <c r="K213" s="26">
        <f t="shared" si="2"/>
        <v>31</v>
      </c>
      <c r="L213" s="26">
        <f t="shared" si="2"/>
        <v>33</v>
      </c>
      <c r="M213" s="26">
        <f t="shared" si="2"/>
        <v>6</v>
      </c>
      <c r="N213" s="26">
        <f t="shared" si="2"/>
        <v>35</v>
      </c>
      <c r="O213" s="26">
        <f t="shared" si="2"/>
        <v>66</v>
      </c>
      <c r="P213" s="26">
        <f t="shared" si="2"/>
        <v>38</v>
      </c>
      <c r="Q213" s="26">
        <f t="shared" si="2"/>
        <v>12</v>
      </c>
      <c r="R213" s="26">
        <f t="shared" si="2"/>
        <v>36</v>
      </c>
      <c r="S213" s="26">
        <f t="shared" si="1"/>
        <v>13</v>
      </c>
      <c r="T213" s="26">
        <f t="shared" si="1"/>
        <v>32</v>
      </c>
      <c r="U213" s="26">
        <f t="shared" si="1"/>
        <v>30</v>
      </c>
      <c r="V213" s="26">
        <f t="shared" si="1"/>
        <v>33</v>
      </c>
      <c r="W213" s="26">
        <f t="shared" si="1"/>
        <v>61</v>
      </c>
      <c r="X213" s="26">
        <f t="shared" si="1"/>
        <v>26</v>
      </c>
      <c r="Y213" s="26">
        <f t="shared" si="1"/>
        <v>48</v>
      </c>
      <c r="Z213" s="26">
        <f t="shared" si="1"/>
        <v>32</v>
      </c>
      <c r="AA213" s="26">
        <f t="shared" si="1"/>
        <v>37</v>
      </c>
      <c r="AB213" s="26">
        <f t="shared" si="1"/>
        <v>36</v>
      </c>
      <c r="AC213" s="26">
        <f t="shared" si="1"/>
        <v>18</v>
      </c>
      <c r="AD213" s="26">
        <f t="shared" si="1"/>
        <v>31</v>
      </c>
      <c r="AE213" s="26">
        <f t="shared" si="1"/>
        <v>47</v>
      </c>
      <c r="AF213" s="26">
        <f t="shared" si="1"/>
        <v>26</v>
      </c>
      <c r="AG213" s="26">
        <f t="shared" si="1"/>
        <v>43</v>
      </c>
      <c r="AH213" s="26">
        <f t="shared" si="1"/>
        <v>18</v>
      </c>
      <c r="AI213" s="26">
        <f t="shared" si="1"/>
        <v>39</v>
      </c>
      <c r="AJ213" s="26">
        <f t="shared" si="1"/>
        <v>58</v>
      </c>
    </row>
    <row r="214" spans="1:36" x14ac:dyDescent="0.2">
      <c r="A214" s="26" t="s">
        <v>40</v>
      </c>
      <c r="B214" s="26"/>
      <c r="C214" s="26">
        <f t="shared" si="2"/>
        <v>47</v>
      </c>
      <c r="D214" s="26">
        <f t="shared" si="1"/>
        <v>35</v>
      </c>
      <c r="E214" s="26">
        <f t="shared" si="1"/>
        <v>43</v>
      </c>
      <c r="F214" s="26">
        <f t="shared" si="1"/>
        <v>61</v>
      </c>
      <c r="G214" s="26">
        <f t="shared" si="1"/>
        <v>36</v>
      </c>
      <c r="H214" s="26">
        <f t="shared" si="1"/>
        <v>53</v>
      </c>
      <c r="I214" s="26">
        <f t="shared" si="1"/>
        <v>46</v>
      </c>
      <c r="J214" s="26">
        <f t="shared" si="1"/>
        <v>54</v>
      </c>
      <c r="K214" s="26">
        <f t="shared" si="1"/>
        <v>60</v>
      </c>
      <c r="L214" s="26">
        <f t="shared" si="1"/>
        <v>45</v>
      </c>
      <c r="M214" s="26">
        <f t="shared" si="1"/>
        <v>45</v>
      </c>
      <c r="N214" s="26">
        <f t="shared" si="1"/>
        <v>56</v>
      </c>
      <c r="O214" s="26">
        <f t="shared" si="1"/>
        <v>35</v>
      </c>
      <c r="P214" s="26">
        <f t="shared" si="1"/>
        <v>32</v>
      </c>
      <c r="Q214" s="26">
        <f t="shared" si="1"/>
        <v>41</v>
      </c>
      <c r="R214" s="26">
        <f t="shared" si="1"/>
        <v>53</v>
      </c>
      <c r="S214" s="26">
        <f t="shared" si="1"/>
        <v>60</v>
      </c>
      <c r="T214" s="26">
        <f t="shared" si="1"/>
        <v>47</v>
      </c>
      <c r="U214" s="26">
        <f t="shared" si="1"/>
        <v>33</v>
      </c>
      <c r="V214" s="26">
        <f t="shared" si="1"/>
        <v>32</v>
      </c>
      <c r="W214" s="26">
        <f t="shared" si="1"/>
        <v>41</v>
      </c>
      <c r="X214" s="26">
        <f t="shared" si="1"/>
        <v>55</v>
      </c>
      <c r="Y214" s="26">
        <f t="shared" si="1"/>
        <v>42</v>
      </c>
      <c r="Z214" s="26">
        <f t="shared" si="1"/>
        <v>44</v>
      </c>
      <c r="AA214" s="26">
        <f t="shared" si="1"/>
        <v>51</v>
      </c>
      <c r="AB214" s="26">
        <f t="shared" si="1"/>
        <v>42</v>
      </c>
      <c r="AC214" s="26">
        <f t="shared" si="1"/>
        <v>39</v>
      </c>
      <c r="AD214" s="26">
        <f t="shared" si="1"/>
        <v>63</v>
      </c>
      <c r="AE214" s="26">
        <f t="shared" si="1"/>
        <v>39</v>
      </c>
      <c r="AF214" s="26">
        <f t="shared" si="1"/>
        <v>60</v>
      </c>
      <c r="AG214" s="26">
        <f t="shared" si="1"/>
        <v>35</v>
      </c>
      <c r="AH214" s="26">
        <f t="shared" si="1"/>
        <v>19</v>
      </c>
      <c r="AI214" s="26">
        <f t="shared" si="1"/>
        <v>40</v>
      </c>
      <c r="AJ214" s="26">
        <f t="shared" si="1"/>
        <v>42</v>
      </c>
    </row>
    <row r="215" spans="1:36" x14ac:dyDescent="0.2">
      <c r="A215" s="26" t="s">
        <v>41</v>
      </c>
      <c r="B215" s="26"/>
      <c r="C215" s="26">
        <f t="shared" si="2"/>
        <v>74</v>
      </c>
      <c r="D215" s="26">
        <f t="shared" si="1"/>
        <v>34</v>
      </c>
      <c r="E215" s="26">
        <f t="shared" si="1"/>
        <v>59</v>
      </c>
      <c r="F215" s="26">
        <f t="shared" si="1"/>
        <v>75</v>
      </c>
      <c r="G215" s="26">
        <f t="shared" si="1"/>
        <v>68</v>
      </c>
      <c r="H215" s="26">
        <f t="shared" si="1"/>
        <v>84</v>
      </c>
      <c r="I215" s="26">
        <f t="shared" si="1"/>
        <v>81</v>
      </c>
      <c r="J215" s="26">
        <f t="shared" si="1"/>
        <v>88</v>
      </c>
      <c r="K215" s="26">
        <f t="shared" si="1"/>
        <v>46</v>
      </c>
      <c r="L215" s="26">
        <f t="shared" si="1"/>
        <v>90</v>
      </c>
      <c r="M215" s="26">
        <f t="shared" si="1"/>
        <v>49</v>
      </c>
      <c r="N215" s="26">
        <f t="shared" si="1"/>
        <v>63</v>
      </c>
      <c r="O215" s="26">
        <f t="shared" si="1"/>
        <v>48</v>
      </c>
      <c r="P215" s="26">
        <f t="shared" si="1"/>
        <v>98</v>
      </c>
      <c r="Q215" s="26">
        <f t="shared" si="1"/>
        <v>55</v>
      </c>
      <c r="R215" s="26">
        <f t="shared" si="1"/>
        <v>81</v>
      </c>
      <c r="S215" s="26">
        <f t="shared" si="1"/>
        <v>62</v>
      </c>
      <c r="T215" s="26">
        <f t="shared" si="1"/>
        <v>82</v>
      </c>
      <c r="U215" s="26">
        <f t="shared" si="1"/>
        <v>85</v>
      </c>
      <c r="V215" s="26">
        <f t="shared" si="1"/>
        <v>73</v>
      </c>
      <c r="W215" s="26">
        <f t="shared" si="1"/>
        <v>102</v>
      </c>
      <c r="X215" s="26">
        <f t="shared" si="1"/>
        <v>91</v>
      </c>
      <c r="Y215" s="26">
        <f t="shared" si="1"/>
        <v>39</v>
      </c>
      <c r="Z215" s="26">
        <f t="shared" si="1"/>
        <v>66</v>
      </c>
      <c r="AA215" s="26">
        <f t="shared" si="1"/>
        <v>77</v>
      </c>
      <c r="AB215" s="26">
        <f t="shared" si="1"/>
        <v>34</v>
      </c>
      <c r="AC215" s="26">
        <f t="shared" si="1"/>
        <v>57</v>
      </c>
      <c r="AD215" s="26">
        <f t="shared" si="1"/>
        <v>83</v>
      </c>
      <c r="AE215" s="26">
        <f t="shared" si="1"/>
        <v>73</v>
      </c>
      <c r="AF215" s="26">
        <f t="shared" si="1"/>
        <v>68</v>
      </c>
      <c r="AG215" s="26">
        <f t="shared" si="1"/>
        <v>92</v>
      </c>
      <c r="AH215" s="26">
        <f t="shared" si="1"/>
        <v>54</v>
      </c>
      <c r="AI215" s="26">
        <f t="shared" si="1"/>
        <v>85</v>
      </c>
      <c r="AJ215" s="26">
        <f t="shared" si="1"/>
        <v>70</v>
      </c>
    </row>
    <row r="216" spans="1:36" x14ac:dyDescent="0.2">
      <c r="A216" s="26" t="s">
        <v>39</v>
      </c>
      <c r="B216" s="26"/>
      <c r="C216" s="26">
        <f t="shared" si="2"/>
        <v>185</v>
      </c>
      <c r="D216" s="26">
        <f t="shared" si="1"/>
        <v>176</v>
      </c>
      <c r="E216" s="26">
        <f t="shared" si="1"/>
        <v>184</v>
      </c>
      <c r="F216" s="26">
        <f t="shared" si="1"/>
        <v>182</v>
      </c>
      <c r="G216" s="26">
        <f t="shared" si="1"/>
        <v>183</v>
      </c>
      <c r="H216" s="26">
        <f t="shared" si="1"/>
        <v>183</v>
      </c>
      <c r="I216" s="26">
        <f t="shared" si="1"/>
        <v>183</v>
      </c>
      <c r="J216" s="26">
        <f t="shared" si="1"/>
        <v>137</v>
      </c>
      <c r="K216" s="26">
        <f t="shared" si="1"/>
        <v>184</v>
      </c>
      <c r="L216" s="26">
        <f t="shared" si="1"/>
        <v>185</v>
      </c>
      <c r="M216" s="26">
        <f t="shared" si="1"/>
        <v>182</v>
      </c>
      <c r="N216" s="26">
        <f t="shared" si="1"/>
        <v>184</v>
      </c>
      <c r="O216" s="26">
        <f t="shared" si="1"/>
        <v>185</v>
      </c>
      <c r="P216" s="26">
        <f t="shared" si="1"/>
        <v>184</v>
      </c>
      <c r="Q216" s="26">
        <f t="shared" si="1"/>
        <v>185</v>
      </c>
      <c r="R216" s="26">
        <f t="shared" si="1"/>
        <v>180</v>
      </c>
      <c r="S216" s="26">
        <f t="shared" si="1"/>
        <v>180</v>
      </c>
      <c r="T216" s="26">
        <f t="shared" si="1"/>
        <v>181</v>
      </c>
      <c r="U216" s="26">
        <f t="shared" si="1"/>
        <v>182</v>
      </c>
      <c r="V216" s="26">
        <f t="shared" si="1"/>
        <v>181</v>
      </c>
      <c r="W216" s="26">
        <f t="shared" si="1"/>
        <v>182</v>
      </c>
      <c r="X216" s="26">
        <f t="shared" si="1"/>
        <v>182</v>
      </c>
      <c r="Y216" s="26">
        <f t="shared" si="1"/>
        <v>185</v>
      </c>
      <c r="Z216" s="26">
        <f t="shared" si="1"/>
        <v>185</v>
      </c>
      <c r="AA216" s="26">
        <f t="shared" si="1"/>
        <v>183</v>
      </c>
      <c r="AB216" s="26">
        <f t="shared" si="1"/>
        <v>184</v>
      </c>
      <c r="AC216" s="26">
        <f t="shared" si="1"/>
        <v>182</v>
      </c>
      <c r="AD216" s="26">
        <f t="shared" si="1"/>
        <v>183</v>
      </c>
      <c r="AE216" s="26">
        <f t="shared" si="1"/>
        <v>183</v>
      </c>
      <c r="AF216" s="26">
        <f t="shared" si="1"/>
        <v>177</v>
      </c>
      <c r="AG216" s="26">
        <f t="shared" si="1"/>
        <v>184</v>
      </c>
      <c r="AH216" s="26">
        <f t="shared" si="1"/>
        <v>182</v>
      </c>
      <c r="AI216" s="26">
        <f t="shared" si="1"/>
        <v>184</v>
      </c>
      <c r="AJ216" s="26">
        <f t="shared" si="1"/>
        <v>184</v>
      </c>
    </row>
    <row r="217" spans="1:36" x14ac:dyDescent="0.2">
      <c r="A217" s="26" t="s">
        <v>42</v>
      </c>
      <c r="B217" s="26"/>
      <c r="C217" s="26">
        <f t="shared" si="2"/>
        <v>121</v>
      </c>
      <c r="D217" s="26">
        <f t="shared" si="1"/>
        <v>106</v>
      </c>
      <c r="E217" s="26">
        <f t="shared" si="1"/>
        <v>159</v>
      </c>
      <c r="F217" s="26">
        <f t="shared" si="1"/>
        <v>152</v>
      </c>
      <c r="G217" s="26">
        <f t="shared" si="1"/>
        <v>133</v>
      </c>
      <c r="H217" s="26">
        <f t="shared" si="1"/>
        <v>150</v>
      </c>
      <c r="I217" s="26">
        <f t="shared" si="1"/>
        <v>152</v>
      </c>
      <c r="J217" s="26">
        <f t="shared" si="1"/>
        <v>137</v>
      </c>
      <c r="K217" s="26">
        <f t="shared" si="1"/>
        <v>125</v>
      </c>
      <c r="L217" s="26">
        <f t="shared" si="1"/>
        <v>134</v>
      </c>
      <c r="M217" s="26">
        <f t="shared" si="1"/>
        <v>76</v>
      </c>
      <c r="N217" s="26">
        <f t="shared" si="1"/>
        <v>140</v>
      </c>
      <c r="O217" s="26">
        <f t="shared" si="1"/>
        <v>71</v>
      </c>
      <c r="P217" s="26">
        <f t="shared" si="1"/>
        <v>143</v>
      </c>
      <c r="Q217" s="26">
        <f t="shared" si="1"/>
        <v>87</v>
      </c>
      <c r="R217" s="26">
        <f t="shared" si="1"/>
        <v>123</v>
      </c>
      <c r="S217" s="26">
        <f t="shared" si="1"/>
        <v>121</v>
      </c>
      <c r="T217" s="26">
        <f t="shared" si="1"/>
        <v>128</v>
      </c>
      <c r="U217" s="26">
        <f t="shared" si="1"/>
        <v>147</v>
      </c>
      <c r="V217" s="26">
        <f t="shared" si="1"/>
        <v>109</v>
      </c>
      <c r="W217" s="26">
        <f t="shared" si="1"/>
        <v>114</v>
      </c>
      <c r="X217" s="26">
        <f t="shared" si="1"/>
        <v>172</v>
      </c>
      <c r="Y217" s="26">
        <f t="shared" si="1"/>
        <v>143</v>
      </c>
      <c r="Z217" s="26">
        <f t="shared" si="1"/>
        <v>126</v>
      </c>
      <c r="AA217" s="26">
        <f t="shared" si="1"/>
        <v>164</v>
      </c>
      <c r="AB217" s="26">
        <f t="shared" si="1"/>
        <v>119</v>
      </c>
      <c r="AC217" s="26">
        <f t="shared" si="1"/>
        <v>88</v>
      </c>
      <c r="AD217" s="26">
        <f t="shared" si="1"/>
        <v>144</v>
      </c>
      <c r="AE217" s="26">
        <f t="shared" si="1"/>
        <v>146</v>
      </c>
      <c r="AF217" s="26">
        <f t="shared" si="1"/>
        <v>147</v>
      </c>
      <c r="AG217" s="26">
        <f t="shared" si="1"/>
        <v>133</v>
      </c>
      <c r="AH217" s="26">
        <f t="shared" si="1"/>
        <v>67</v>
      </c>
      <c r="AI217" s="26">
        <f t="shared" si="1"/>
        <v>158</v>
      </c>
      <c r="AJ217" s="26">
        <f t="shared" si="1"/>
        <v>156</v>
      </c>
    </row>
    <row r="218" spans="1:36" x14ac:dyDescent="0.2">
      <c r="A218" s="26" t="s">
        <v>44</v>
      </c>
      <c r="B218" s="26"/>
      <c r="C218" s="26">
        <f t="shared" si="2"/>
        <v>78</v>
      </c>
      <c r="D218" s="26">
        <f t="shared" si="1"/>
        <v>126</v>
      </c>
      <c r="E218" s="26">
        <f t="shared" si="1"/>
        <v>75</v>
      </c>
      <c r="F218" s="26">
        <f t="shared" si="1"/>
        <v>80</v>
      </c>
      <c r="G218" s="26">
        <f t="shared" si="1"/>
        <v>82</v>
      </c>
      <c r="H218" s="26">
        <f t="shared" si="1"/>
        <v>63</v>
      </c>
      <c r="I218" s="26">
        <f t="shared" si="1"/>
        <v>52</v>
      </c>
      <c r="J218" s="26">
        <f t="shared" si="1"/>
        <v>67</v>
      </c>
      <c r="K218" s="26">
        <f t="shared" si="1"/>
        <v>89</v>
      </c>
      <c r="L218" s="26">
        <f t="shared" si="1"/>
        <v>81</v>
      </c>
      <c r="M218" s="26">
        <f t="shared" si="1"/>
        <v>102</v>
      </c>
      <c r="N218" s="26">
        <f t="shared" si="1"/>
        <v>70</v>
      </c>
      <c r="O218" s="26">
        <f t="shared" si="1"/>
        <v>51</v>
      </c>
      <c r="P218" s="26">
        <f t="shared" si="1"/>
        <v>49</v>
      </c>
      <c r="Q218" s="26">
        <f t="shared" si="1"/>
        <v>73</v>
      </c>
      <c r="R218" s="26">
        <f t="shared" si="1"/>
        <v>105</v>
      </c>
      <c r="S218" s="26">
        <f t="shared" si="1"/>
        <v>113</v>
      </c>
      <c r="T218" s="26">
        <f t="shared" si="1"/>
        <v>103</v>
      </c>
      <c r="U218" s="26">
        <f t="shared" si="1"/>
        <v>81</v>
      </c>
      <c r="V218" s="26">
        <f t="shared" si="1"/>
        <v>51</v>
      </c>
      <c r="W218" s="26">
        <f t="shared" si="1"/>
        <v>52</v>
      </c>
      <c r="X218" s="26">
        <f t="shared" si="1"/>
        <v>68</v>
      </c>
      <c r="Y218" s="26">
        <f t="shared" si="1"/>
        <v>68</v>
      </c>
      <c r="Z218" s="26">
        <f t="shared" si="1"/>
        <v>72</v>
      </c>
      <c r="AA218" s="26">
        <f t="shared" si="1"/>
        <v>61</v>
      </c>
      <c r="AB218" s="26">
        <f t="shared" si="1"/>
        <v>98</v>
      </c>
      <c r="AC218" s="26">
        <f t="shared" si="1"/>
        <v>95</v>
      </c>
      <c r="AD218" s="26">
        <f t="shared" si="1"/>
        <v>44</v>
      </c>
      <c r="AE218" s="26">
        <f t="shared" si="1"/>
        <v>65</v>
      </c>
      <c r="AF218" s="26">
        <f t="shared" si="1"/>
        <v>87</v>
      </c>
      <c r="AG218" s="26">
        <f t="shared" si="1"/>
        <v>49</v>
      </c>
      <c r="AH218" s="26">
        <f t="shared" si="1"/>
        <v>83</v>
      </c>
      <c r="AI218" s="26">
        <f t="shared" si="1"/>
        <v>54</v>
      </c>
      <c r="AJ218" s="26">
        <f t="shared" si="1"/>
        <v>56</v>
      </c>
    </row>
    <row r="219" spans="1:36" x14ac:dyDescent="0.2">
      <c r="A219" s="26" t="s">
        <v>49</v>
      </c>
      <c r="B219" s="26"/>
      <c r="C219" s="26">
        <f t="shared" si="2"/>
        <v>131</v>
      </c>
      <c r="D219" s="26">
        <f t="shared" si="1"/>
        <v>121</v>
      </c>
      <c r="E219" s="26">
        <f t="shared" si="1"/>
        <v>123</v>
      </c>
      <c r="F219" s="26">
        <f t="shared" si="1"/>
        <v>152</v>
      </c>
      <c r="G219" s="26">
        <f t="shared" si="1"/>
        <v>135</v>
      </c>
      <c r="H219" s="26">
        <f t="shared" si="1"/>
        <v>128</v>
      </c>
      <c r="I219" s="26">
        <f t="shared" si="1"/>
        <v>111</v>
      </c>
      <c r="J219" s="26">
        <f t="shared" si="1"/>
        <v>88</v>
      </c>
      <c r="K219" s="26">
        <f t="shared" si="1"/>
        <v>155</v>
      </c>
      <c r="L219" s="26">
        <f t="shared" si="1"/>
        <v>85</v>
      </c>
      <c r="M219" s="26">
        <f t="shared" si="1"/>
        <v>136</v>
      </c>
      <c r="N219" s="26">
        <f t="shared" si="1"/>
        <v>152</v>
      </c>
      <c r="O219" s="26">
        <f t="shared" si="1"/>
        <v>155</v>
      </c>
      <c r="P219" s="26">
        <f t="shared" si="1"/>
        <v>113</v>
      </c>
      <c r="Q219" s="26">
        <f t="shared" si="1"/>
        <v>137</v>
      </c>
      <c r="R219" s="26">
        <f t="shared" si="1"/>
        <v>134</v>
      </c>
      <c r="S219" s="26">
        <f t="shared" si="1"/>
        <v>127</v>
      </c>
      <c r="T219" s="26">
        <f t="shared" si="1"/>
        <v>114</v>
      </c>
      <c r="U219" s="26">
        <f t="shared" si="1"/>
        <v>118</v>
      </c>
      <c r="V219" s="26">
        <f t="shared" si="1"/>
        <v>132</v>
      </c>
      <c r="W219" s="26">
        <f t="shared" si="1"/>
        <v>124</v>
      </c>
      <c r="X219" s="26">
        <f t="shared" si="1"/>
        <v>155</v>
      </c>
      <c r="Y219" s="26">
        <f t="shared" si="1"/>
        <v>164</v>
      </c>
      <c r="Z219" s="26">
        <f t="shared" si="1"/>
        <v>144</v>
      </c>
      <c r="AA219" s="26">
        <f t="shared" si="1"/>
        <v>132</v>
      </c>
      <c r="AB219" s="26">
        <f t="shared" si="1"/>
        <v>124</v>
      </c>
      <c r="AC219" s="26">
        <f t="shared" si="1"/>
        <v>132</v>
      </c>
      <c r="AD219" s="26">
        <f t="shared" si="1"/>
        <v>141</v>
      </c>
      <c r="AE219" s="26">
        <f t="shared" si="1"/>
        <v>158</v>
      </c>
      <c r="AF219" s="26">
        <f t="shared" si="1"/>
        <v>117</v>
      </c>
      <c r="AG219" s="26">
        <f t="shared" si="1"/>
        <v>106</v>
      </c>
      <c r="AH219" s="26">
        <f t="shared" si="1"/>
        <v>128</v>
      </c>
      <c r="AI219" s="26">
        <f t="shared" si="1"/>
        <v>150</v>
      </c>
      <c r="AJ219" s="26">
        <f t="shared" si="1"/>
        <v>115</v>
      </c>
    </row>
    <row r="220" spans="1:36" x14ac:dyDescent="0.2">
      <c r="A220" s="26" t="s">
        <v>45</v>
      </c>
      <c r="B220" s="26"/>
      <c r="C220" s="26">
        <f t="shared" si="2"/>
        <v>28</v>
      </c>
      <c r="D220" s="26">
        <f t="shared" si="1"/>
        <v>95</v>
      </c>
      <c r="E220" s="26">
        <f t="shared" si="1"/>
        <v>40</v>
      </c>
      <c r="F220" s="26">
        <f t="shared" si="1"/>
        <v>41</v>
      </c>
      <c r="G220" s="26">
        <f t="shared" si="1"/>
        <v>42</v>
      </c>
      <c r="H220" s="26">
        <f t="shared" si="1"/>
        <v>21</v>
      </c>
      <c r="I220" s="26">
        <f t="shared" si="1"/>
        <v>11</v>
      </c>
      <c r="J220" s="26">
        <f t="shared" ref="D220:AJ227" si="3">RANK(J16,J$8:J$192)</f>
        <v>6</v>
      </c>
      <c r="K220" s="26">
        <f t="shared" si="3"/>
        <v>41</v>
      </c>
      <c r="L220" s="26">
        <f t="shared" si="3"/>
        <v>36</v>
      </c>
      <c r="M220" s="26">
        <f t="shared" si="3"/>
        <v>53</v>
      </c>
      <c r="N220" s="26">
        <f t="shared" si="3"/>
        <v>30</v>
      </c>
      <c r="O220" s="26">
        <f t="shared" si="3"/>
        <v>9</v>
      </c>
      <c r="P220" s="26">
        <f t="shared" si="3"/>
        <v>9</v>
      </c>
      <c r="Q220" s="26">
        <f t="shared" si="3"/>
        <v>25</v>
      </c>
      <c r="R220" s="26">
        <f t="shared" si="3"/>
        <v>51</v>
      </c>
      <c r="S220" s="26">
        <f t="shared" si="3"/>
        <v>38</v>
      </c>
      <c r="T220" s="26">
        <f t="shared" si="3"/>
        <v>52</v>
      </c>
      <c r="U220" s="26">
        <f t="shared" si="3"/>
        <v>35</v>
      </c>
      <c r="V220" s="26">
        <f t="shared" si="3"/>
        <v>6</v>
      </c>
      <c r="W220" s="26">
        <f t="shared" si="3"/>
        <v>12</v>
      </c>
      <c r="X220" s="26">
        <f t="shared" si="3"/>
        <v>24</v>
      </c>
      <c r="Y220" s="26">
        <f t="shared" si="3"/>
        <v>13</v>
      </c>
      <c r="Z220" s="26">
        <f t="shared" si="3"/>
        <v>25</v>
      </c>
      <c r="AA220" s="26">
        <f t="shared" si="3"/>
        <v>21</v>
      </c>
      <c r="AB220" s="26">
        <f t="shared" si="3"/>
        <v>53</v>
      </c>
      <c r="AC220" s="26">
        <f t="shared" si="3"/>
        <v>44</v>
      </c>
      <c r="AD220" s="26">
        <f t="shared" si="3"/>
        <v>8</v>
      </c>
      <c r="AE220" s="26">
        <f t="shared" si="3"/>
        <v>18</v>
      </c>
      <c r="AF220" s="26">
        <f t="shared" si="3"/>
        <v>35</v>
      </c>
      <c r="AG220" s="26">
        <f t="shared" si="3"/>
        <v>13</v>
      </c>
      <c r="AH220" s="26">
        <f t="shared" si="3"/>
        <v>32</v>
      </c>
      <c r="AI220" s="26">
        <f t="shared" si="3"/>
        <v>9</v>
      </c>
      <c r="AJ220" s="26">
        <f t="shared" si="3"/>
        <v>17</v>
      </c>
    </row>
    <row r="221" spans="1:36" x14ac:dyDescent="0.2">
      <c r="A221" s="26" t="s">
        <v>46</v>
      </c>
      <c r="B221" s="26"/>
      <c r="C221" s="26">
        <f t="shared" si="2"/>
        <v>82</v>
      </c>
      <c r="D221" s="26">
        <f t="shared" si="3"/>
        <v>41</v>
      </c>
      <c r="E221" s="26">
        <f t="shared" si="3"/>
        <v>82</v>
      </c>
      <c r="F221" s="26">
        <f t="shared" si="3"/>
        <v>64</v>
      </c>
      <c r="G221" s="26">
        <f t="shared" si="3"/>
        <v>98</v>
      </c>
      <c r="H221" s="26">
        <f t="shared" si="3"/>
        <v>76</v>
      </c>
      <c r="I221" s="26">
        <f t="shared" si="3"/>
        <v>60</v>
      </c>
      <c r="J221" s="26">
        <f t="shared" si="3"/>
        <v>38</v>
      </c>
      <c r="K221" s="26">
        <f t="shared" si="3"/>
        <v>94</v>
      </c>
      <c r="L221" s="26">
        <f t="shared" si="3"/>
        <v>99</v>
      </c>
      <c r="M221" s="26">
        <f t="shared" si="3"/>
        <v>94</v>
      </c>
      <c r="N221" s="26">
        <f t="shared" si="3"/>
        <v>76</v>
      </c>
      <c r="O221" s="26">
        <f t="shared" si="3"/>
        <v>56</v>
      </c>
      <c r="P221" s="26">
        <f t="shared" si="3"/>
        <v>74</v>
      </c>
      <c r="Q221" s="26">
        <f t="shared" si="3"/>
        <v>76</v>
      </c>
      <c r="R221" s="26">
        <f t="shared" si="3"/>
        <v>84</v>
      </c>
      <c r="S221" s="26">
        <f t="shared" si="3"/>
        <v>69</v>
      </c>
      <c r="T221" s="26">
        <f t="shared" si="3"/>
        <v>92</v>
      </c>
      <c r="U221" s="26">
        <f t="shared" si="3"/>
        <v>100</v>
      </c>
      <c r="V221" s="26">
        <f t="shared" si="3"/>
        <v>69</v>
      </c>
      <c r="W221" s="26">
        <f t="shared" si="3"/>
        <v>58</v>
      </c>
      <c r="X221" s="26">
        <f t="shared" si="3"/>
        <v>70</v>
      </c>
      <c r="Y221" s="26">
        <f t="shared" si="3"/>
        <v>79</v>
      </c>
      <c r="Z221" s="26">
        <f t="shared" si="3"/>
        <v>90</v>
      </c>
      <c r="AA221" s="26">
        <f t="shared" si="3"/>
        <v>83</v>
      </c>
      <c r="AB221" s="26">
        <f t="shared" si="3"/>
        <v>100</v>
      </c>
      <c r="AC221" s="26">
        <f t="shared" si="3"/>
        <v>66</v>
      </c>
      <c r="AD221" s="26">
        <f t="shared" si="3"/>
        <v>56</v>
      </c>
      <c r="AE221" s="26">
        <f t="shared" si="3"/>
        <v>74</v>
      </c>
      <c r="AF221" s="26">
        <f t="shared" si="3"/>
        <v>98</v>
      </c>
      <c r="AG221" s="26">
        <f t="shared" si="3"/>
        <v>66</v>
      </c>
      <c r="AH221" s="26">
        <f t="shared" si="3"/>
        <v>100</v>
      </c>
      <c r="AI221" s="26">
        <f t="shared" si="3"/>
        <v>76</v>
      </c>
      <c r="AJ221" s="26">
        <f t="shared" si="3"/>
        <v>62</v>
      </c>
    </row>
    <row r="222" spans="1:36" x14ac:dyDescent="0.2">
      <c r="A222" s="26" t="s">
        <v>43</v>
      </c>
      <c r="B222" s="26"/>
      <c r="C222" s="26">
        <f t="shared" si="2"/>
        <v>123</v>
      </c>
      <c r="D222" s="26">
        <f t="shared" si="3"/>
        <v>109</v>
      </c>
      <c r="E222" s="26">
        <f t="shared" si="3"/>
        <v>108</v>
      </c>
      <c r="F222" s="26">
        <f t="shared" si="3"/>
        <v>106</v>
      </c>
      <c r="G222" s="26">
        <f t="shared" si="3"/>
        <v>158</v>
      </c>
      <c r="H222" s="26">
        <f t="shared" si="3"/>
        <v>142</v>
      </c>
      <c r="I222" s="26">
        <f t="shared" si="3"/>
        <v>105</v>
      </c>
      <c r="J222" s="26">
        <f t="shared" si="3"/>
        <v>94</v>
      </c>
      <c r="K222" s="26">
        <f t="shared" si="3"/>
        <v>138</v>
      </c>
      <c r="L222" s="26">
        <f t="shared" si="3"/>
        <v>124</v>
      </c>
      <c r="M222" s="26">
        <f t="shared" si="3"/>
        <v>99</v>
      </c>
      <c r="N222" s="26">
        <f t="shared" si="3"/>
        <v>128</v>
      </c>
      <c r="O222" s="26">
        <f t="shared" si="3"/>
        <v>117</v>
      </c>
      <c r="P222" s="26">
        <f t="shared" si="3"/>
        <v>107</v>
      </c>
      <c r="Q222" s="26">
        <f t="shared" si="3"/>
        <v>121</v>
      </c>
      <c r="R222" s="26">
        <f t="shared" si="3"/>
        <v>146</v>
      </c>
      <c r="S222" s="26">
        <f t="shared" si="3"/>
        <v>121</v>
      </c>
      <c r="T222" s="26">
        <f t="shared" si="3"/>
        <v>131</v>
      </c>
      <c r="U222" s="26">
        <f t="shared" si="3"/>
        <v>135</v>
      </c>
      <c r="V222" s="26">
        <f t="shared" si="3"/>
        <v>108</v>
      </c>
      <c r="W222" s="26">
        <f t="shared" si="3"/>
        <v>92</v>
      </c>
      <c r="X222" s="26">
        <f t="shared" si="3"/>
        <v>109</v>
      </c>
      <c r="Y222" s="26">
        <f t="shared" si="3"/>
        <v>156</v>
      </c>
      <c r="Z222" s="26">
        <f t="shared" si="3"/>
        <v>136</v>
      </c>
      <c r="AA222" s="26">
        <f t="shared" si="3"/>
        <v>124</v>
      </c>
      <c r="AB222" s="26">
        <f t="shared" si="3"/>
        <v>148</v>
      </c>
      <c r="AC222" s="26">
        <f t="shared" si="3"/>
        <v>136</v>
      </c>
      <c r="AD222" s="26">
        <f t="shared" si="3"/>
        <v>86</v>
      </c>
      <c r="AE222" s="26">
        <f t="shared" si="3"/>
        <v>136</v>
      </c>
      <c r="AF222" s="26">
        <f t="shared" si="3"/>
        <v>81</v>
      </c>
      <c r="AG222" s="26">
        <f t="shared" si="3"/>
        <v>100</v>
      </c>
      <c r="AH222" s="26">
        <f t="shared" si="3"/>
        <v>134</v>
      </c>
      <c r="AI222" s="26">
        <f t="shared" si="3"/>
        <v>127</v>
      </c>
      <c r="AJ222" s="26">
        <f t="shared" si="3"/>
        <v>100</v>
      </c>
    </row>
    <row r="223" spans="1:36" x14ac:dyDescent="0.2">
      <c r="A223" s="26" t="s">
        <v>234</v>
      </c>
      <c r="B223" s="26"/>
      <c r="C223" s="26">
        <f t="shared" si="2"/>
        <v>166</v>
      </c>
      <c r="D223" s="26">
        <f t="shared" si="3"/>
        <v>163</v>
      </c>
      <c r="E223" s="26">
        <f t="shared" si="3"/>
        <v>162</v>
      </c>
      <c r="F223" s="26">
        <f t="shared" si="3"/>
        <v>164</v>
      </c>
      <c r="G223" s="26">
        <f t="shared" si="3"/>
        <v>162</v>
      </c>
      <c r="H223" s="26">
        <f t="shared" si="3"/>
        <v>146</v>
      </c>
      <c r="I223" s="26">
        <f t="shared" si="3"/>
        <v>146</v>
      </c>
      <c r="J223" s="26">
        <f t="shared" si="3"/>
        <v>137</v>
      </c>
      <c r="K223" s="26">
        <f t="shared" si="3"/>
        <v>142</v>
      </c>
      <c r="L223" s="26">
        <f t="shared" si="3"/>
        <v>169</v>
      </c>
      <c r="M223" s="26">
        <f t="shared" si="3"/>
        <v>160</v>
      </c>
      <c r="N223" s="26">
        <f t="shared" si="3"/>
        <v>167</v>
      </c>
      <c r="O223" s="26">
        <f t="shared" si="3"/>
        <v>170</v>
      </c>
      <c r="P223" s="26">
        <f t="shared" si="3"/>
        <v>144</v>
      </c>
      <c r="Q223" s="26">
        <f t="shared" si="3"/>
        <v>169</v>
      </c>
      <c r="R223" s="26">
        <f t="shared" si="3"/>
        <v>165</v>
      </c>
      <c r="S223" s="26">
        <f t="shared" si="3"/>
        <v>176</v>
      </c>
      <c r="T223" s="26">
        <f t="shared" si="3"/>
        <v>158</v>
      </c>
      <c r="U223" s="26">
        <f t="shared" si="3"/>
        <v>166</v>
      </c>
      <c r="V223" s="26">
        <f t="shared" si="3"/>
        <v>159</v>
      </c>
      <c r="W223" s="26">
        <f t="shared" si="3"/>
        <v>164</v>
      </c>
      <c r="X223" s="26">
        <f t="shared" si="3"/>
        <v>143</v>
      </c>
      <c r="Y223" s="26">
        <f t="shared" si="3"/>
        <v>154</v>
      </c>
      <c r="Z223" s="26">
        <f t="shared" si="3"/>
        <v>164</v>
      </c>
      <c r="AA223" s="26">
        <f t="shared" si="3"/>
        <v>137</v>
      </c>
      <c r="AB223" s="26">
        <f t="shared" si="3"/>
        <v>172</v>
      </c>
      <c r="AC223" s="26">
        <f t="shared" si="3"/>
        <v>166</v>
      </c>
      <c r="AD223" s="26">
        <f t="shared" si="3"/>
        <v>137</v>
      </c>
      <c r="AE223" s="26">
        <f t="shared" si="3"/>
        <v>160</v>
      </c>
      <c r="AF223" s="26">
        <f t="shared" si="3"/>
        <v>159</v>
      </c>
      <c r="AG223" s="26">
        <f t="shared" si="3"/>
        <v>136</v>
      </c>
      <c r="AH223" s="26">
        <f t="shared" si="3"/>
        <v>172</v>
      </c>
      <c r="AI223" s="26">
        <f t="shared" si="3"/>
        <v>148</v>
      </c>
      <c r="AJ223" s="26">
        <f t="shared" si="3"/>
        <v>151</v>
      </c>
    </row>
    <row r="224" spans="1:36" x14ac:dyDescent="0.2">
      <c r="A224" s="26" t="s">
        <v>47</v>
      </c>
      <c r="B224" s="26"/>
      <c r="C224" s="26">
        <f t="shared" si="2"/>
        <v>125</v>
      </c>
      <c r="D224" s="26">
        <f t="shared" si="3"/>
        <v>120</v>
      </c>
      <c r="E224" s="26">
        <f t="shared" si="3"/>
        <v>112</v>
      </c>
      <c r="F224" s="26">
        <f t="shared" si="3"/>
        <v>142</v>
      </c>
      <c r="G224" s="26">
        <f t="shared" si="3"/>
        <v>115</v>
      </c>
      <c r="H224" s="26">
        <f t="shared" si="3"/>
        <v>115</v>
      </c>
      <c r="I224" s="26">
        <f t="shared" si="3"/>
        <v>111</v>
      </c>
      <c r="J224" s="26">
        <f t="shared" si="3"/>
        <v>114</v>
      </c>
      <c r="K224" s="26">
        <f t="shared" si="3"/>
        <v>133</v>
      </c>
      <c r="L224" s="26">
        <f t="shared" si="3"/>
        <v>112</v>
      </c>
      <c r="M224" s="26">
        <f t="shared" si="3"/>
        <v>145</v>
      </c>
      <c r="N224" s="26">
        <f t="shared" si="3"/>
        <v>152</v>
      </c>
      <c r="O224" s="26">
        <f t="shared" si="3"/>
        <v>138</v>
      </c>
      <c r="P224" s="26">
        <f t="shared" si="3"/>
        <v>117</v>
      </c>
      <c r="Q224" s="26">
        <f t="shared" si="3"/>
        <v>160</v>
      </c>
      <c r="R224" s="26">
        <f t="shared" si="3"/>
        <v>101</v>
      </c>
      <c r="S224" s="26">
        <f t="shared" si="3"/>
        <v>129</v>
      </c>
      <c r="T224" s="26">
        <f t="shared" si="3"/>
        <v>95</v>
      </c>
      <c r="U224" s="26">
        <f t="shared" si="3"/>
        <v>98</v>
      </c>
      <c r="V224" s="26">
        <f t="shared" si="3"/>
        <v>126</v>
      </c>
      <c r="W224" s="26">
        <f t="shared" si="3"/>
        <v>118</v>
      </c>
      <c r="X224" s="26">
        <f t="shared" si="3"/>
        <v>112</v>
      </c>
      <c r="Y224" s="26">
        <f t="shared" si="3"/>
        <v>133</v>
      </c>
      <c r="Z224" s="26">
        <f t="shared" si="3"/>
        <v>131</v>
      </c>
      <c r="AA224" s="26">
        <f t="shared" si="3"/>
        <v>122</v>
      </c>
      <c r="AB224" s="26">
        <f t="shared" si="3"/>
        <v>134</v>
      </c>
      <c r="AC224" s="26">
        <f t="shared" si="3"/>
        <v>104</v>
      </c>
      <c r="AD224" s="26">
        <f t="shared" si="3"/>
        <v>108</v>
      </c>
      <c r="AE224" s="26">
        <f t="shared" si="3"/>
        <v>132</v>
      </c>
      <c r="AF224" s="26">
        <f t="shared" si="3"/>
        <v>109</v>
      </c>
      <c r="AG224" s="26">
        <f t="shared" si="3"/>
        <v>121</v>
      </c>
      <c r="AH224" s="26">
        <f t="shared" si="3"/>
        <v>135</v>
      </c>
      <c r="AI224" s="26">
        <f t="shared" si="3"/>
        <v>112</v>
      </c>
      <c r="AJ224" s="26">
        <f t="shared" si="3"/>
        <v>109</v>
      </c>
    </row>
    <row r="225" spans="1:36" x14ac:dyDescent="0.2">
      <c r="A225" s="26" t="s">
        <v>48</v>
      </c>
      <c r="B225" s="26"/>
      <c r="C225" s="26">
        <f t="shared" si="2"/>
        <v>4</v>
      </c>
      <c r="D225" s="26">
        <f t="shared" si="3"/>
        <v>3</v>
      </c>
      <c r="E225" s="26">
        <f t="shared" si="3"/>
        <v>37</v>
      </c>
      <c r="F225" s="26">
        <f t="shared" si="3"/>
        <v>13</v>
      </c>
      <c r="G225" s="26">
        <f t="shared" si="3"/>
        <v>38</v>
      </c>
      <c r="H225" s="26">
        <f t="shared" si="3"/>
        <v>29</v>
      </c>
      <c r="I225" s="26">
        <f t="shared" si="3"/>
        <v>2</v>
      </c>
      <c r="J225" s="26">
        <f t="shared" si="3"/>
        <v>10</v>
      </c>
      <c r="K225" s="26">
        <f t="shared" si="3"/>
        <v>23</v>
      </c>
      <c r="L225" s="26">
        <f t="shared" si="3"/>
        <v>19</v>
      </c>
      <c r="M225" s="26">
        <f t="shared" si="3"/>
        <v>12</v>
      </c>
      <c r="N225" s="26">
        <f t="shared" si="3"/>
        <v>28</v>
      </c>
      <c r="O225" s="26">
        <f t="shared" si="3"/>
        <v>13</v>
      </c>
      <c r="P225" s="26">
        <f t="shared" si="3"/>
        <v>44</v>
      </c>
      <c r="Q225" s="26">
        <f t="shared" si="3"/>
        <v>18</v>
      </c>
      <c r="R225" s="26">
        <f t="shared" si="3"/>
        <v>24</v>
      </c>
      <c r="S225" s="26">
        <f t="shared" si="3"/>
        <v>7</v>
      </c>
      <c r="T225" s="26">
        <f t="shared" si="3"/>
        <v>12</v>
      </c>
      <c r="U225" s="26">
        <f t="shared" si="3"/>
        <v>21</v>
      </c>
      <c r="V225" s="26">
        <f t="shared" si="3"/>
        <v>9</v>
      </c>
      <c r="W225" s="26">
        <f t="shared" si="3"/>
        <v>38</v>
      </c>
      <c r="X225" s="26">
        <f t="shared" si="3"/>
        <v>35</v>
      </c>
      <c r="Y225" s="26">
        <f t="shared" si="3"/>
        <v>31</v>
      </c>
      <c r="Z225" s="26">
        <f t="shared" si="3"/>
        <v>37</v>
      </c>
      <c r="AA225" s="26">
        <f t="shared" si="3"/>
        <v>22</v>
      </c>
      <c r="AB225" s="26">
        <f t="shared" si="3"/>
        <v>1</v>
      </c>
      <c r="AC225" s="26">
        <f t="shared" si="3"/>
        <v>3</v>
      </c>
      <c r="AD225" s="26">
        <f t="shared" si="3"/>
        <v>37</v>
      </c>
      <c r="AE225" s="26">
        <f t="shared" si="3"/>
        <v>17</v>
      </c>
      <c r="AF225" s="26">
        <f t="shared" si="3"/>
        <v>19</v>
      </c>
      <c r="AG225" s="26">
        <f t="shared" si="3"/>
        <v>1</v>
      </c>
      <c r="AH225" s="26">
        <f t="shared" si="3"/>
        <v>12</v>
      </c>
      <c r="AI225" s="26">
        <f t="shared" si="3"/>
        <v>41</v>
      </c>
      <c r="AJ225" s="26">
        <f t="shared" si="3"/>
        <v>7</v>
      </c>
    </row>
    <row r="226" spans="1:36" x14ac:dyDescent="0.2">
      <c r="A226" s="26" t="s">
        <v>50</v>
      </c>
      <c r="B226" s="26"/>
      <c r="C226" s="26">
        <f t="shared" si="2"/>
        <v>77</v>
      </c>
      <c r="D226" s="26">
        <f t="shared" si="3"/>
        <v>69</v>
      </c>
      <c r="E226" s="26">
        <f t="shared" si="3"/>
        <v>102</v>
      </c>
      <c r="F226" s="26">
        <f t="shared" si="3"/>
        <v>71</v>
      </c>
      <c r="G226" s="26">
        <f t="shared" si="3"/>
        <v>46</v>
      </c>
      <c r="H226" s="26">
        <f t="shared" si="3"/>
        <v>75</v>
      </c>
      <c r="I226" s="26">
        <f t="shared" si="3"/>
        <v>107</v>
      </c>
      <c r="J226" s="26">
        <f t="shared" si="3"/>
        <v>65</v>
      </c>
      <c r="K226" s="26">
        <f t="shared" si="3"/>
        <v>47</v>
      </c>
      <c r="L226" s="26">
        <f t="shared" si="3"/>
        <v>72</v>
      </c>
      <c r="M226" s="26">
        <f t="shared" si="3"/>
        <v>64</v>
      </c>
      <c r="N226" s="26">
        <f t="shared" si="3"/>
        <v>80</v>
      </c>
      <c r="O226" s="26">
        <f t="shared" si="3"/>
        <v>64</v>
      </c>
      <c r="P226" s="26">
        <f t="shared" si="3"/>
        <v>72</v>
      </c>
      <c r="Q226" s="26">
        <f t="shared" si="3"/>
        <v>59</v>
      </c>
      <c r="R226" s="26">
        <f t="shared" si="3"/>
        <v>57</v>
      </c>
      <c r="S226" s="26">
        <f t="shared" si="3"/>
        <v>66</v>
      </c>
      <c r="T226" s="26">
        <f t="shared" si="3"/>
        <v>81</v>
      </c>
      <c r="U226" s="26">
        <f t="shared" si="3"/>
        <v>91</v>
      </c>
      <c r="V226" s="26">
        <f t="shared" si="3"/>
        <v>88</v>
      </c>
      <c r="W226" s="26">
        <f t="shared" si="3"/>
        <v>99</v>
      </c>
      <c r="X226" s="26">
        <f t="shared" si="3"/>
        <v>107</v>
      </c>
      <c r="Y226" s="26">
        <f t="shared" si="3"/>
        <v>56</v>
      </c>
      <c r="Z226" s="26">
        <f t="shared" si="3"/>
        <v>50</v>
      </c>
      <c r="AA226" s="26">
        <f t="shared" si="3"/>
        <v>64</v>
      </c>
      <c r="AB226" s="26">
        <f t="shared" si="3"/>
        <v>61</v>
      </c>
      <c r="AC226" s="26">
        <f t="shared" si="3"/>
        <v>47</v>
      </c>
      <c r="AD226" s="26">
        <f t="shared" si="3"/>
        <v>98</v>
      </c>
      <c r="AE226" s="26">
        <f t="shared" si="3"/>
        <v>67</v>
      </c>
      <c r="AF226" s="26">
        <f t="shared" si="3"/>
        <v>69</v>
      </c>
      <c r="AG226" s="26">
        <f t="shared" si="3"/>
        <v>106</v>
      </c>
      <c r="AH226" s="26">
        <f t="shared" si="3"/>
        <v>45</v>
      </c>
      <c r="AI226" s="26">
        <f t="shared" si="3"/>
        <v>76</v>
      </c>
      <c r="AJ226" s="26">
        <f t="shared" si="3"/>
        <v>102</v>
      </c>
    </row>
    <row r="227" spans="1:36" x14ac:dyDescent="0.2">
      <c r="A227" s="26" t="s">
        <v>61</v>
      </c>
      <c r="B227" s="26"/>
      <c r="C227" s="26">
        <f t="shared" si="2"/>
        <v>115</v>
      </c>
      <c r="D227" s="26">
        <f t="shared" si="3"/>
        <v>102</v>
      </c>
      <c r="E227" s="26">
        <f t="shared" si="3"/>
        <v>101</v>
      </c>
      <c r="F227" s="26">
        <f t="shared" si="3"/>
        <v>102</v>
      </c>
      <c r="G227" s="26">
        <f t="shared" si="3"/>
        <v>118</v>
      </c>
      <c r="H227" s="26">
        <f t="shared" si="3"/>
        <v>95</v>
      </c>
      <c r="I227" s="26">
        <f t="shared" si="3"/>
        <v>92</v>
      </c>
      <c r="J227" s="26">
        <f t="shared" si="3"/>
        <v>77</v>
      </c>
      <c r="K227" s="26">
        <f t="shared" si="3"/>
        <v>121</v>
      </c>
      <c r="L227" s="26">
        <f t="shared" si="3"/>
        <v>110</v>
      </c>
      <c r="M227" s="26">
        <f t="shared" si="3"/>
        <v>108</v>
      </c>
      <c r="N227" s="26">
        <f t="shared" si="3"/>
        <v>95</v>
      </c>
      <c r="O227" s="26">
        <f t="shared" si="3"/>
        <v>130</v>
      </c>
      <c r="P227" s="26">
        <f t="shared" si="3"/>
        <v>101</v>
      </c>
      <c r="Q227" s="26">
        <f t="shared" si="3"/>
        <v>108</v>
      </c>
      <c r="R227" s="26">
        <f t="shared" si="3"/>
        <v>109</v>
      </c>
      <c r="S227" s="26">
        <f t="shared" si="3"/>
        <v>89</v>
      </c>
      <c r="T227" s="26">
        <f t="shared" si="3"/>
        <v>118</v>
      </c>
      <c r="U227" s="26">
        <f t="shared" si="3"/>
        <v>105</v>
      </c>
      <c r="V227" s="26">
        <f t="shared" si="3"/>
        <v>99</v>
      </c>
      <c r="W227" s="26">
        <f t="shared" si="3"/>
        <v>101</v>
      </c>
      <c r="X227" s="26">
        <f t="shared" si="3"/>
        <v>98</v>
      </c>
      <c r="Y227" s="26">
        <f t="shared" si="3"/>
        <v>113</v>
      </c>
      <c r="Z227" s="26">
        <f t="shared" si="3"/>
        <v>115</v>
      </c>
      <c r="AA227" s="26">
        <f t="shared" si="3"/>
        <v>107</v>
      </c>
      <c r="AB227" s="26">
        <f t="shared" si="3"/>
        <v>111</v>
      </c>
      <c r="AC227" s="26">
        <f t="shared" si="3"/>
        <v>100</v>
      </c>
      <c r="AD227" s="26">
        <f t="shared" si="3"/>
        <v>102</v>
      </c>
      <c r="AE227" s="26">
        <f t="shared" si="3"/>
        <v>111</v>
      </c>
      <c r="AF227" s="26">
        <f t="shared" si="3"/>
        <v>107</v>
      </c>
      <c r="AG227" s="26">
        <f t="shared" si="3"/>
        <v>90</v>
      </c>
      <c r="AH227" s="26">
        <f t="shared" ref="D227:AJ235" si="4">RANK(AH23,AH$8:AH$192)</f>
        <v>110</v>
      </c>
      <c r="AI227" s="26">
        <f t="shared" si="4"/>
        <v>108</v>
      </c>
      <c r="AJ227" s="26">
        <f t="shared" si="4"/>
        <v>93</v>
      </c>
    </row>
    <row r="228" spans="1:36" x14ac:dyDescent="0.2">
      <c r="A228" s="26" t="s">
        <v>51</v>
      </c>
      <c r="B228" s="26"/>
      <c r="C228" s="26">
        <f t="shared" si="2"/>
        <v>64</v>
      </c>
      <c r="D228" s="26">
        <f t="shared" si="4"/>
        <v>72</v>
      </c>
      <c r="E228" s="26">
        <f t="shared" si="4"/>
        <v>44</v>
      </c>
      <c r="F228" s="26">
        <f t="shared" si="4"/>
        <v>67</v>
      </c>
      <c r="G228" s="26">
        <f t="shared" si="4"/>
        <v>83</v>
      </c>
      <c r="H228" s="26">
        <f t="shared" si="4"/>
        <v>57</v>
      </c>
      <c r="I228" s="26">
        <f t="shared" si="4"/>
        <v>43</v>
      </c>
      <c r="J228" s="26">
        <f t="shared" si="4"/>
        <v>32</v>
      </c>
      <c r="K228" s="26">
        <f t="shared" si="4"/>
        <v>78</v>
      </c>
      <c r="L228" s="26">
        <f t="shared" si="4"/>
        <v>73</v>
      </c>
      <c r="M228" s="26">
        <f t="shared" si="4"/>
        <v>78</v>
      </c>
      <c r="N228" s="26">
        <f t="shared" si="4"/>
        <v>61</v>
      </c>
      <c r="O228" s="26">
        <f t="shared" si="4"/>
        <v>27</v>
      </c>
      <c r="P228" s="26">
        <f t="shared" si="4"/>
        <v>48</v>
      </c>
      <c r="Q228" s="26">
        <f t="shared" si="4"/>
        <v>46</v>
      </c>
      <c r="R228" s="26">
        <f t="shared" si="4"/>
        <v>72</v>
      </c>
      <c r="S228" s="26">
        <f t="shared" si="4"/>
        <v>71</v>
      </c>
      <c r="T228" s="26">
        <f t="shared" si="4"/>
        <v>74</v>
      </c>
      <c r="U228" s="26">
        <f t="shared" si="4"/>
        <v>71</v>
      </c>
      <c r="V228" s="26">
        <f t="shared" si="4"/>
        <v>42</v>
      </c>
      <c r="W228" s="26">
        <f t="shared" si="4"/>
        <v>37</v>
      </c>
      <c r="X228" s="26">
        <f t="shared" si="4"/>
        <v>69</v>
      </c>
      <c r="Y228" s="26">
        <f t="shared" si="4"/>
        <v>58</v>
      </c>
      <c r="Z228" s="26">
        <f t="shared" si="4"/>
        <v>67</v>
      </c>
      <c r="AA228" s="26">
        <f t="shared" si="4"/>
        <v>68</v>
      </c>
      <c r="AB228" s="26">
        <f t="shared" si="4"/>
        <v>76</v>
      </c>
      <c r="AC228" s="26">
        <f t="shared" si="4"/>
        <v>62</v>
      </c>
      <c r="AD228" s="26">
        <f t="shared" si="4"/>
        <v>48</v>
      </c>
      <c r="AE228" s="26">
        <f t="shared" si="4"/>
        <v>57</v>
      </c>
      <c r="AF228" s="26">
        <f t="shared" si="4"/>
        <v>70</v>
      </c>
      <c r="AG228" s="26">
        <f t="shared" si="4"/>
        <v>46</v>
      </c>
      <c r="AH228" s="26">
        <f t="shared" si="4"/>
        <v>76</v>
      </c>
      <c r="AI228" s="26">
        <f t="shared" si="4"/>
        <v>51</v>
      </c>
      <c r="AJ228" s="26">
        <f t="shared" si="4"/>
        <v>45</v>
      </c>
    </row>
    <row r="229" spans="1:36" x14ac:dyDescent="0.2">
      <c r="A229" s="26" t="s">
        <v>57</v>
      </c>
      <c r="B229" s="26"/>
      <c r="C229" s="26">
        <f t="shared" si="2"/>
        <v>180</v>
      </c>
      <c r="D229" s="26">
        <f t="shared" si="4"/>
        <v>165</v>
      </c>
      <c r="E229" s="26">
        <f t="shared" si="4"/>
        <v>174</v>
      </c>
      <c r="F229" s="26">
        <f t="shared" si="4"/>
        <v>179</v>
      </c>
      <c r="G229" s="26">
        <f t="shared" si="4"/>
        <v>180</v>
      </c>
      <c r="H229" s="26">
        <f t="shared" si="4"/>
        <v>163</v>
      </c>
      <c r="I229" s="26">
        <f t="shared" si="4"/>
        <v>175</v>
      </c>
      <c r="J229" s="26">
        <f t="shared" si="4"/>
        <v>137</v>
      </c>
      <c r="K229" s="26">
        <f t="shared" si="4"/>
        <v>157</v>
      </c>
      <c r="L229" s="26">
        <f t="shared" si="4"/>
        <v>174</v>
      </c>
      <c r="M229" s="26">
        <f t="shared" si="4"/>
        <v>172</v>
      </c>
      <c r="N229" s="26">
        <f t="shared" si="4"/>
        <v>167</v>
      </c>
      <c r="O229" s="26">
        <f t="shared" si="4"/>
        <v>170</v>
      </c>
      <c r="P229" s="26">
        <f t="shared" si="4"/>
        <v>178</v>
      </c>
      <c r="Q229" s="26">
        <f t="shared" si="4"/>
        <v>184</v>
      </c>
      <c r="R229" s="26">
        <f t="shared" si="4"/>
        <v>173</v>
      </c>
      <c r="S229" s="26">
        <f t="shared" si="4"/>
        <v>154</v>
      </c>
      <c r="T229" s="26">
        <f t="shared" si="4"/>
        <v>168</v>
      </c>
      <c r="U229" s="26">
        <f t="shared" si="4"/>
        <v>173</v>
      </c>
      <c r="V229" s="26">
        <f t="shared" si="4"/>
        <v>176</v>
      </c>
      <c r="W229" s="26">
        <f t="shared" si="4"/>
        <v>182</v>
      </c>
      <c r="X229" s="26">
        <f t="shared" si="4"/>
        <v>151</v>
      </c>
      <c r="Y229" s="26">
        <f t="shared" si="4"/>
        <v>175</v>
      </c>
      <c r="Z229" s="26">
        <f t="shared" si="4"/>
        <v>178</v>
      </c>
      <c r="AA229" s="26">
        <f t="shared" si="4"/>
        <v>173</v>
      </c>
      <c r="AB229" s="26">
        <f t="shared" si="4"/>
        <v>178</v>
      </c>
      <c r="AC229" s="26">
        <f t="shared" si="4"/>
        <v>166</v>
      </c>
      <c r="AD229" s="26">
        <f t="shared" si="4"/>
        <v>168</v>
      </c>
      <c r="AE229" s="26">
        <f t="shared" si="4"/>
        <v>180</v>
      </c>
      <c r="AF229" s="26">
        <f t="shared" si="4"/>
        <v>133</v>
      </c>
      <c r="AG229" s="26">
        <f t="shared" si="4"/>
        <v>178</v>
      </c>
      <c r="AH229" s="26">
        <f t="shared" si="4"/>
        <v>172</v>
      </c>
      <c r="AI229" s="26">
        <f t="shared" si="4"/>
        <v>172</v>
      </c>
      <c r="AJ229" s="26">
        <f t="shared" si="4"/>
        <v>175</v>
      </c>
    </row>
    <row r="230" spans="1:36" x14ac:dyDescent="0.2">
      <c r="A230" s="26" t="s">
        <v>77</v>
      </c>
      <c r="B230" s="26"/>
      <c r="C230" s="26">
        <f t="shared" si="2"/>
        <v>164</v>
      </c>
      <c r="D230" s="26">
        <f t="shared" si="4"/>
        <v>130</v>
      </c>
      <c r="E230" s="26">
        <f t="shared" si="4"/>
        <v>175</v>
      </c>
      <c r="F230" s="26">
        <f t="shared" si="4"/>
        <v>122</v>
      </c>
      <c r="G230" s="26">
        <f t="shared" si="4"/>
        <v>164</v>
      </c>
      <c r="H230" s="26">
        <f t="shared" si="4"/>
        <v>156</v>
      </c>
      <c r="I230" s="26">
        <f t="shared" si="4"/>
        <v>157</v>
      </c>
      <c r="J230" s="26">
        <f t="shared" si="4"/>
        <v>137</v>
      </c>
      <c r="K230" s="26">
        <f t="shared" si="4"/>
        <v>148</v>
      </c>
      <c r="L230" s="26">
        <f t="shared" si="4"/>
        <v>174</v>
      </c>
      <c r="M230" s="26">
        <f t="shared" si="4"/>
        <v>142</v>
      </c>
      <c r="N230" s="26">
        <f t="shared" si="4"/>
        <v>127</v>
      </c>
      <c r="O230" s="26">
        <f t="shared" si="4"/>
        <v>151</v>
      </c>
      <c r="P230" s="26">
        <f t="shared" si="4"/>
        <v>177</v>
      </c>
      <c r="Q230" s="26">
        <f t="shared" si="4"/>
        <v>153</v>
      </c>
      <c r="R230" s="26">
        <f t="shared" si="4"/>
        <v>165</v>
      </c>
      <c r="S230" s="26">
        <f t="shared" si="4"/>
        <v>150</v>
      </c>
      <c r="T230" s="26">
        <f t="shared" si="4"/>
        <v>157</v>
      </c>
      <c r="U230" s="26">
        <f t="shared" si="4"/>
        <v>178</v>
      </c>
      <c r="V230" s="26">
        <f t="shared" si="4"/>
        <v>176</v>
      </c>
      <c r="W230" s="26">
        <f t="shared" si="4"/>
        <v>161</v>
      </c>
      <c r="X230" s="26">
        <f t="shared" si="4"/>
        <v>172</v>
      </c>
      <c r="Y230" s="26">
        <f t="shared" si="4"/>
        <v>143</v>
      </c>
      <c r="Z230" s="26">
        <f t="shared" si="4"/>
        <v>130</v>
      </c>
      <c r="AA230" s="26">
        <f t="shared" si="4"/>
        <v>170</v>
      </c>
      <c r="AB230" s="26">
        <f t="shared" si="4"/>
        <v>140</v>
      </c>
      <c r="AC230" s="26">
        <f t="shared" si="4"/>
        <v>173</v>
      </c>
      <c r="AD230" s="26">
        <f t="shared" si="4"/>
        <v>168</v>
      </c>
      <c r="AE230" s="26">
        <f t="shared" si="4"/>
        <v>141</v>
      </c>
      <c r="AF230" s="26">
        <f t="shared" si="4"/>
        <v>163</v>
      </c>
      <c r="AG230" s="26">
        <f t="shared" si="4"/>
        <v>167</v>
      </c>
      <c r="AH230" s="26">
        <f t="shared" si="4"/>
        <v>164</v>
      </c>
      <c r="AI230" s="26">
        <f t="shared" si="4"/>
        <v>168</v>
      </c>
      <c r="AJ230" s="26">
        <f t="shared" si="4"/>
        <v>167</v>
      </c>
    </row>
    <row r="231" spans="1:36" x14ac:dyDescent="0.2">
      <c r="A231" s="26" t="s">
        <v>52</v>
      </c>
      <c r="B231" s="26"/>
      <c r="C231" s="26">
        <f t="shared" si="2"/>
        <v>140</v>
      </c>
      <c r="D231" s="26">
        <f t="shared" si="4"/>
        <v>145</v>
      </c>
      <c r="E231" s="26">
        <f t="shared" si="4"/>
        <v>162</v>
      </c>
      <c r="F231" s="26">
        <f t="shared" si="4"/>
        <v>147</v>
      </c>
      <c r="G231" s="26">
        <f t="shared" si="4"/>
        <v>151</v>
      </c>
      <c r="H231" s="26">
        <f t="shared" si="4"/>
        <v>117</v>
      </c>
      <c r="I231" s="26">
        <f t="shared" si="4"/>
        <v>146</v>
      </c>
      <c r="J231" s="26">
        <f t="shared" si="4"/>
        <v>102</v>
      </c>
      <c r="K231" s="26">
        <f t="shared" si="4"/>
        <v>131</v>
      </c>
      <c r="L231" s="26">
        <f t="shared" si="4"/>
        <v>115</v>
      </c>
      <c r="M231" s="26">
        <f t="shared" si="4"/>
        <v>144</v>
      </c>
      <c r="N231" s="26">
        <f t="shared" si="4"/>
        <v>129</v>
      </c>
      <c r="O231" s="26">
        <f t="shared" si="4"/>
        <v>133</v>
      </c>
      <c r="P231" s="26">
        <f t="shared" si="4"/>
        <v>148</v>
      </c>
      <c r="Q231" s="26">
        <f t="shared" si="4"/>
        <v>149</v>
      </c>
      <c r="R231" s="26">
        <f t="shared" si="4"/>
        <v>131</v>
      </c>
      <c r="S231" s="26">
        <f t="shared" si="4"/>
        <v>125</v>
      </c>
      <c r="T231" s="26">
        <f t="shared" si="4"/>
        <v>136</v>
      </c>
      <c r="U231" s="26">
        <f t="shared" si="4"/>
        <v>152</v>
      </c>
      <c r="V231" s="26">
        <f t="shared" si="4"/>
        <v>125</v>
      </c>
      <c r="W231" s="26">
        <f t="shared" si="4"/>
        <v>134</v>
      </c>
      <c r="X231" s="26">
        <f t="shared" si="4"/>
        <v>115</v>
      </c>
      <c r="Y231" s="26">
        <f t="shared" si="4"/>
        <v>123</v>
      </c>
      <c r="Z231" s="26">
        <f t="shared" si="4"/>
        <v>133</v>
      </c>
      <c r="AA231" s="26">
        <f t="shared" si="4"/>
        <v>117</v>
      </c>
      <c r="AB231" s="26">
        <f t="shared" si="4"/>
        <v>126</v>
      </c>
      <c r="AC231" s="26">
        <f t="shared" si="4"/>
        <v>161</v>
      </c>
      <c r="AD231" s="26">
        <f t="shared" si="4"/>
        <v>116</v>
      </c>
      <c r="AE231" s="26">
        <f t="shared" si="4"/>
        <v>128</v>
      </c>
      <c r="AF231" s="26">
        <f t="shared" si="4"/>
        <v>141</v>
      </c>
      <c r="AG231" s="26">
        <f t="shared" si="4"/>
        <v>143</v>
      </c>
      <c r="AH231" s="26">
        <f t="shared" si="4"/>
        <v>160</v>
      </c>
      <c r="AI231" s="26">
        <f t="shared" si="4"/>
        <v>113</v>
      </c>
      <c r="AJ231" s="26">
        <f t="shared" si="4"/>
        <v>156</v>
      </c>
    </row>
    <row r="232" spans="1:36" x14ac:dyDescent="0.2">
      <c r="A232" s="26" t="s">
        <v>53</v>
      </c>
      <c r="B232" s="26"/>
      <c r="C232" s="26">
        <f t="shared" si="2"/>
        <v>89</v>
      </c>
      <c r="D232" s="26">
        <f t="shared" si="4"/>
        <v>124</v>
      </c>
      <c r="E232" s="26">
        <f t="shared" si="4"/>
        <v>113</v>
      </c>
      <c r="F232" s="26">
        <f t="shared" si="4"/>
        <v>102</v>
      </c>
      <c r="G232" s="26">
        <f t="shared" si="4"/>
        <v>114</v>
      </c>
      <c r="H232" s="26">
        <f t="shared" si="4"/>
        <v>107</v>
      </c>
      <c r="I232" s="26">
        <f t="shared" si="4"/>
        <v>97</v>
      </c>
      <c r="J232" s="26">
        <f t="shared" si="4"/>
        <v>114</v>
      </c>
      <c r="K232" s="26">
        <f t="shared" si="4"/>
        <v>79</v>
      </c>
      <c r="L232" s="26">
        <f t="shared" si="4"/>
        <v>126</v>
      </c>
      <c r="M232" s="26">
        <f t="shared" si="4"/>
        <v>120</v>
      </c>
      <c r="N232" s="26">
        <f t="shared" si="4"/>
        <v>91</v>
      </c>
      <c r="O232" s="26">
        <f t="shared" si="4"/>
        <v>85</v>
      </c>
      <c r="P232" s="26">
        <f t="shared" si="4"/>
        <v>104</v>
      </c>
      <c r="Q232" s="26">
        <f t="shared" si="4"/>
        <v>72</v>
      </c>
      <c r="R232" s="26">
        <f t="shared" si="4"/>
        <v>136</v>
      </c>
      <c r="S232" s="26">
        <f t="shared" si="4"/>
        <v>133</v>
      </c>
      <c r="T232" s="26">
        <f t="shared" si="4"/>
        <v>143</v>
      </c>
      <c r="U232" s="26">
        <f t="shared" si="4"/>
        <v>130</v>
      </c>
      <c r="V232" s="26">
        <f t="shared" si="4"/>
        <v>93</v>
      </c>
      <c r="W232" s="26">
        <f t="shared" si="4"/>
        <v>65</v>
      </c>
      <c r="X232" s="26">
        <f t="shared" si="4"/>
        <v>111</v>
      </c>
      <c r="Y232" s="26">
        <f t="shared" si="4"/>
        <v>33</v>
      </c>
      <c r="Z232" s="26">
        <f t="shared" si="4"/>
        <v>55</v>
      </c>
      <c r="AA232" s="26">
        <f t="shared" si="4"/>
        <v>80</v>
      </c>
      <c r="AB232" s="26">
        <f t="shared" si="4"/>
        <v>106</v>
      </c>
      <c r="AC232" s="26">
        <f t="shared" si="4"/>
        <v>139</v>
      </c>
      <c r="AD232" s="26">
        <f t="shared" si="4"/>
        <v>114</v>
      </c>
      <c r="AE232" s="26">
        <f t="shared" si="4"/>
        <v>21</v>
      </c>
      <c r="AF232" s="26">
        <f t="shared" si="4"/>
        <v>114</v>
      </c>
      <c r="AG232" s="26">
        <f t="shared" si="4"/>
        <v>112</v>
      </c>
      <c r="AH232" s="26">
        <f t="shared" si="4"/>
        <v>121</v>
      </c>
      <c r="AI232" s="26">
        <f t="shared" si="4"/>
        <v>94</v>
      </c>
      <c r="AJ232" s="26">
        <f t="shared" si="4"/>
        <v>115</v>
      </c>
    </row>
    <row r="233" spans="1:36" x14ac:dyDescent="0.2">
      <c r="A233" s="26" t="s">
        <v>54</v>
      </c>
      <c r="B233" s="26"/>
      <c r="C233" s="26">
        <f t="shared" si="2"/>
        <v>105</v>
      </c>
      <c r="D233" s="26">
        <f t="shared" si="4"/>
        <v>123</v>
      </c>
      <c r="E233" s="26">
        <f t="shared" si="4"/>
        <v>78</v>
      </c>
      <c r="F233" s="26">
        <f t="shared" si="4"/>
        <v>131</v>
      </c>
      <c r="G233" s="26">
        <f t="shared" si="4"/>
        <v>97</v>
      </c>
      <c r="H233" s="26">
        <f t="shared" si="4"/>
        <v>102</v>
      </c>
      <c r="I233" s="26">
        <f t="shared" si="4"/>
        <v>77</v>
      </c>
      <c r="J233" s="26">
        <f t="shared" si="4"/>
        <v>77</v>
      </c>
      <c r="K233" s="26">
        <f t="shared" si="4"/>
        <v>111</v>
      </c>
      <c r="L233" s="26">
        <f t="shared" si="4"/>
        <v>84</v>
      </c>
      <c r="M233" s="26">
        <f t="shared" si="4"/>
        <v>109</v>
      </c>
      <c r="N233" s="26">
        <f t="shared" si="4"/>
        <v>124</v>
      </c>
      <c r="O233" s="26">
        <f t="shared" si="4"/>
        <v>109</v>
      </c>
      <c r="P233" s="26">
        <f t="shared" si="4"/>
        <v>86</v>
      </c>
      <c r="Q233" s="26">
        <f t="shared" si="4"/>
        <v>117</v>
      </c>
      <c r="R233" s="26">
        <f t="shared" si="4"/>
        <v>102</v>
      </c>
      <c r="S233" s="26">
        <f t="shared" si="4"/>
        <v>100</v>
      </c>
      <c r="T233" s="26">
        <f t="shared" si="4"/>
        <v>116</v>
      </c>
      <c r="U233" s="26">
        <f t="shared" si="4"/>
        <v>80</v>
      </c>
      <c r="V233" s="26">
        <f t="shared" si="4"/>
        <v>99</v>
      </c>
      <c r="W233" s="26">
        <f t="shared" si="4"/>
        <v>84</v>
      </c>
      <c r="X233" s="26">
        <f t="shared" si="4"/>
        <v>91</v>
      </c>
      <c r="Y233" s="26">
        <f t="shared" si="4"/>
        <v>103</v>
      </c>
      <c r="Z233" s="26">
        <f t="shared" si="4"/>
        <v>120</v>
      </c>
      <c r="AA233" s="26">
        <f t="shared" si="4"/>
        <v>106</v>
      </c>
      <c r="AB233" s="26">
        <f t="shared" si="4"/>
        <v>124</v>
      </c>
      <c r="AC233" s="26">
        <f t="shared" si="4"/>
        <v>108</v>
      </c>
      <c r="AD233" s="26">
        <f t="shared" si="4"/>
        <v>77</v>
      </c>
      <c r="AE233" s="26">
        <f t="shared" si="4"/>
        <v>105</v>
      </c>
      <c r="AF233" s="26">
        <f t="shared" si="4"/>
        <v>95</v>
      </c>
      <c r="AG233" s="26">
        <f t="shared" si="4"/>
        <v>110</v>
      </c>
      <c r="AH233" s="26">
        <f t="shared" si="4"/>
        <v>109</v>
      </c>
      <c r="AI233" s="26">
        <f t="shared" si="4"/>
        <v>97</v>
      </c>
      <c r="AJ233" s="26">
        <f t="shared" si="4"/>
        <v>78</v>
      </c>
    </row>
    <row r="234" spans="1:36" x14ac:dyDescent="0.2">
      <c r="A234" s="26" t="s">
        <v>55</v>
      </c>
      <c r="B234" s="26"/>
      <c r="C234" s="26">
        <f t="shared" si="2"/>
        <v>159</v>
      </c>
      <c r="D234" s="26">
        <f t="shared" si="4"/>
        <v>157</v>
      </c>
      <c r="E234" s="26">
        <f t="shared" si="4"/>
        <v>139</v>
      </c>
      <c r="F234" s="26">
        <f t="shared" si="4"/>
        <v>158</v>
      </c>
      <c r="G234" s="26">
        <f t="shared" si="4"/>
        <v>160</v>
      </c>
      <c r="H234" s="26">
        <f t="shared" si="4"/>
        <v>136</v>
      </c>
      <c r="I234" s="26">
        <f t="shared" si="4"/>
        <v>157</v>
      </c>
      <c r="J234" s="26">
        <f t="shared" si="4"/>
        <v>137</v>
      </c>
      <c r="K234" s="26">
        <f t="shared" si="4"/>
        <v>140</v>
      </c>
      <c r="L234" s="26">
        <f t="shared" si="4"/>
        <v>146</v>
      </c>
      <c r="M234" s="26">
        <f t="shared" si="4"/>
        <v>160</v>
      </c>
      <c r="N234" s="26">
        <f t="shared" si="4"/>
        <v>155</v>
      </c>
      <c r="O234" s="26">
        <f t="shared" si="4"/>
        <v>169</v>
      </c>
      <c r="P234" s="26">
        <f t="shared" si="4"/>
        <v>156</v>
      </c>
      <c r="Q234" s="26">
        <f t="shared" si="4"/>
        <v>151</v>
      </c>
      <c r="R234" s="26">
        <f t="shared" si="4"/>
        <v>146</v>
      </c>
      <c r="S234" s="26">
        <f t="shared" si="4"/>
        <v>160</v>
      </c>
      <c r="T234" s="26">
        <f t="shared" si="4"/>
        <v>136</v>
      </c>
      <c r="U234" s="26">
        <f t="shared" si="4"/>
        <v>162</v>
      </c>
      <c r="V234" s="26">
        <f t="shared" si="4"/>
        <v>150</v>
      </c>
      <c r="W234" s="26">
        <f t="shared" si="4"/>
        <v>164</v>
      </c>
      <c r="X234" s="26">
        <f t="shared" si="4"/>
        <v>137</v>
      </c>
      <c r="Y234" s="26">
        <f t="shared" si="4"/>
        <v>159</v>
      </c>
      <c r="Z234" s="26">
        <f t="shared" si="4"/>
        <v>163</v>
      </c>
      <c r="AA234" s="26">
        <f t="shared" si="4"/>
        <v>157</v>
      </c>
      <c r="AB234" s="26">
        <f t="shared" si="4"/>
        <v>146</v>
      </c>
      <c r="AC234" s="26">
        <f t="shared" si="4"/>
        <v>147</v>
      </c>
      <c r="AD234" s="26">
        <f t="shared" si="4"/>
        <v>158</v>
      </c>
      <c r="AE234" s="26">
        <f t="shared" si="4"/>
        <v>160</v>
      </c>
      <c r="AF234" s="26">
        <f t="shared" si="4"/>
        <v>141</v>
      </c>
      <c r="AG234" s="26">
        <f t="shared" si="4"/>
        <v>156</v>
      </c>
      <c r="AH234" s="26">
        <f t="shared" si="4"/>
        <v>148</v>
      </c>
      <c r="AI234" s="26">
        <f t="shared" si="4"/>
        <v>144</v>
      </c>
      <c r="AJ234" s="26">
        <f t="shared" si="4"/>
        <v>159</v>
      </c>
    </row>
    <row r="235" spans="1:36" x14ac:dyDescent="0.2">
      <c r="A235" s="26" t="s">
        <v>56</v>
      </c>
      <c r="B235" s="26"/>
      <c r="C235" s="26">
        <f t="shared" si="2"/>
        <v>21</v>
      </c>
      <c r="D235" s="26">
        <f t="shared" si="4"/>
        <v>39</v>
      </c>
      <c r="E235" s="26">
        <f t="shared" si="4"/>
        <v>25</v>
      </c>
      <c r="F235" s="26">
        <f t="shared" si="4"/>
        <v>31</v>
      </c>
      <c r="G235" s="26">
        <f t="shared" si="4"/>
        <v>9</v>
      </c>
      <c r="H235" s="26">
        <f t="shared" si="4"/>
        <v>11</v>
      </c>
      <c r="I235" s="26">
        <f t="shared" si="4"/>
        <v>20</v>
      </c>
      <c r="J235" s="26">
        <f t="shared" si="4"/>
        <v>19</v>
      </c>
      <c r="K235" s="26">
        <f t="shared" si="4"/>
        <v>15</v>
      </c>
      <c r="L235" s="26">
        <f t="shared" si="4"/>
        <v>21</v>
      </c>
      <c r="M235" s="26">
        <f t="shared" si="4"/>
        <v>27</v>
      </c>
      <c r="N235" s="26">
        <f t="shared" si="4"/>
        <v>19</v>
      </c>
      <c r="O235" s="26">
        <f t="shared" si="4"/>
        <v>17</v>
      </c>
      <c r="P235" s="26">
        <f t="shared" si="4"/>
        <v>14</v>
      </c>
      <c r="Q235" s="26">
        <f t="shared" si="4"/>
        <v>11</v>
      </c>
      <c r="R235" s="26">
        <f t="shared" si="4"/>
        <v>26</v>
      </c>
      <c r="S235" s="26">
        <f t="shared" si="4"/>
        <v>34</v>
      </c>
      <c r="T235" s="26">
        <f t="shared" si="4"/>
        <v>30</v>
      </c>
      <c r="U235" s="26">
        <f t="shared" si="4"/>
        <v>23</v>
      </c>
      <c r="V235" s="26">
        <f t="shared" si="4"/>
        <v>16</v>
      </c>
      <c r="W235" s="26">
        <f t="shared" si="4"/>
        <v>17</v>
      </c>
      <c r="X235" s="26">
        <f t="shared" si="4"/>
        <v>19</v>
      </c>
      <c r="Y235" s="26">
        <f t="shared" ref="D235:AJ243" si="5">RANK(Y31,Y$8:Y$192)</f>
        <v>10</v>
      </c>
      <c r="Z235" s="26">
        <f t="shared" si="5"/>
        <v>13</v>
      </c>
      <c r="AA235" s="26">
        <f t="shared" si="5"/>
        <v>11</v>
      </c>
      <c r="AB235" s="26">
        <f t="shared" si="5"/>
        <v>17</v>
      </c>
      <c r="AC235" s="26">
        <f t="shared" si="5"/>
        <v>35</v>
      </c>
      <c r="AD235" s="26">
        <f t="shared" si="5"/>
        <v>13</v>
      </c>
      <c r="AE235" s="26">
        <f t="shared" si="5"/>
        <v>14</v>
      </c>
      <c r="AF235" s="26">
        <f t="shared" si="5"/>
        <v>18</v>
      </c>
      <c r="AG235" s="26">
        <f t="shared" si="5"/>
        <v>14</v>
      </c>
      <c r="AH235" s="26">
        <f t="shared" si="5"/>
        <v>27</v>
      </c>
      <c r="AI235" s="26">
        <f t="shared" si="5"/>
        <v>11</v>
      </c>
      <c r="AJ235" s="26">
        <f t="shared" si="5"/>
        <v>15</v>
      </c>
    </row>
    <row r="236" spans="1:36" x14ac:dyDescent="0.2">
      <c r="A236" s="26" t="s">
        <v>58</v>
      </c>
      <c r="B236" s="26"/>
      <c r="C236" s="26">
        <f t="shared" si="2"/>
        <v>133</v>
      </c>
      <c r="D236" s="26">
        <f t="shared" si="5"/>
        <v>134</v>
      </c>
      <c r="E236" s="26">
        <f t="shared" si="5"/>
        <v>150</v>
      </c>
      <c r="F236" s="26">
        <f t="shared" si="5"/>
        <v>112</v>
      </c>
      <c r="G236" s="26">
        <f t="shared" si="5"/>
        <v>126</v>
      </c>
      <c r="H236" s="26">
        <f t="shared" si="5"/>
        <v>132</v>
      </c>
      <c r="I236" s="26">
        <f t="shared" si="5"/>
        <v>120</v>
      </c>
      <c r="J236" s="26">
        <f t="shared" si="5"/>
        <v>102</v>
      </c>
      <c r="K236" s="26">
        <f t="shared" si="5"/>
        <v>152</v>
      </c>
      <c r="L236" s="26">
        <f t="shared" si="5"/>
        <v>120</v>
      </c>
      <c r="M236" s="26">
        <f t="shared" si="5"/>
        <v>163</v>
      </c>
      <c r="N236" s="26">
        <f t="shared" si="5"/>
        <v>117</v>
      </c>
      <c r="O236" s="26">
        <f t="shared" si="5"/>
        <v>151</v>
      </c>
      <c r="P236" s="26">
        <f t="shared" si="5"/>
        <v>144</v>
      </c>
      <c r="Q236" s="26">
        <f t="shared" si="5"/>
        <v>164</v>
      </c>
      <c r="R236" s="26">
        <f t="shared" si="5"/>
        <v>118</v>
      </c>
      <c r="S236" s="26">
        <f t="shared" si="5"/>
        <v>129</v>
      </c>
      <c r="T236" s="26">
        <f t="shared" si="5"/>
        <v>118</v>
      </c>
      <c r="U236" s="26">
        <f t="shared" si="5"/>
        <v>91</v>
      </c>
      <c r="V236" s="26">
        <f t="shared" si="5"/>
        <v>131</v>
      </c>
      <c r="W236" s="26">
        <f t="shared" si="5"/>
        <v>116</v>
      </c>
      <c r="X236" s="26">
        <f t="shared" si="5"/>
        <v>124</v>
      </c>
      <c r="Y236" s="26">
        <f t="shared" si="5"/>
        <v>142</v>
      </c>
      <c r="Z236" s="26">
        <f t="shared" si="5"/>
        <v>160</v>
      </c>
      <c r="AA236" s="26">
        <f t="shared" si="5"/>
        <v>122</v>
      </c>
      <c r="AB236" s="26">
        <f t="shared" si="5"/>
        <v>149</v>
      </c>
      <c r="AC236" s="26">
        <f t="shared" si="5"/>
        <v>161</v>
      </c>
      <c r="AD236" s="26">
        <f t="shared" si="5"/>
        <v>120</v>
      </c>
      <c r="AE236" s="26">
        <f t="shared" si="5"/>
        <v>150</v>
      </c>
      <c r="AF236" s="26">
        <f t="shared" si="5"/>
        <v>127</v>
      </c>
      <c r="AG236" s="26">
        <f t="shared" si="5"/>
        <v>154</v>
      </c>
      <c r="AH236" s="26">
        <f t="shared" si="5"/>
        <v>168</v>
      </c>
      <c r="AI236" s="26">
        <f t="shared" si="5"/>
        <v>136</v>
      </c>
      <c r="AJ236" s="26">
        <f t="shared" si="5"/>
        <v>80</v>
      </c>
    </row>
    <row r="237" spans="1:36" x14ac:dyDescent="0.2">
      <c r="A237" s="26" t="s">
        <v>59</v>
      </c>
      <c r="B237" s="26"/>
      <c r="C237" s="26">
        <f t="shared" si="2"/>
        <v>15</v>
      </c>
      <c r="D237" s="26">
        <f t="shared" si="5"/>
        <v>8</v>
      </c>
      <c r="E237" s="26">
        <f t="shared" si="5"/>
        <v>16</v>
      </c>
      <c r="F237" s="26">
        <f t="shared" si="5"/>
        <v>10</v>
      </c>
      <c r="G237" s="26">
        <f t="shared" si="5"/>
        <v>28</v>
      </c>
      <c r="H237" s="26">
        <f t="shared" si="5"/>
        <v>16</v>
      </c>
      <c r="I237" s="26">
        <f t="shared" si="5"/>
        <v>41</v>
      </c>
      <c r="J237" s="26">
        <f t="shared" si="5"/>
        <v>35</v>
      </c>
      <c r="K237" s="26">
        <f t="shared" si="5"/>
        <v>14</v>
      </c>
      <c r="L237" s="26">
        <f t="shared" si="5"/>
        <v>22</v>
      </c>
      <c r="M237" s="26">
        <f t="shared" si="5"/>
        <v>3</v>
      </c>
      <c r="N237" s="26">
        <f t="shared" si="5"/>
        <v>11</v>
      </c>
      <c r="O237" s="26">
        <f t="shared" si="5"/>
        <v>31</v>
      </c>
      <c r="P237" s="26">
        <f t="shared" si="5"/>
        <v>33</v>
      </c>
      <c r="Q237" s="26">
        <f t="shared" si="5"/>
        <v>4</v>
      </c>
      <c r="R237" s="26">
        <f t="shared" si="5"/>
        <v>29</v>
      </c>
      <c r="S237" s="26">
        <f t="shared" si="5"/>
        <v>11</v>
      </c>
      <c r="T237" s="26">
        <f t="shared" si="5"/>
        <v>25</v>
      </c>
      <c r="U237" s="26">
        <f t="shared" si="5"/>
        <v>14</v>
      </c>
      <c r="V237" s="26">
        <f t="shared" si="5"/>
        <v>34</v>
      </c>
      <c r="W237" s="26">
        <f t="shared" si="5"/>
        <v>42</v>
      </c>
      <c r="X237" s="26">
        <f t="shared" si="5"/>
        <v>7</v>
      </c>
      <c r="Y237" s="26">
        <f t="shared" si="5"/>
        <v>27</v>
      </c>
      <c r="Z237" s="26">
        <f t="shared" si="5"/>
        <v>19</v>
      </c>
      <c r="AA237" s="26">
        <f t="shared" si="5"/>
        <v>6</v>
      </c>
      <c r="AB237" s="26">
        <f t="shared" si="5"/>
        <v>8</v>
      </c>
      <c r="AC237" s="26">
        <f t="shared" si="5"/>
        <v>11</v>
      </c>
      <c r="AD237" s="26">
        <f t="shared" si="5"/>
        <v>23</v>
      </c>
      <c r="AE237" s="26">
        <f t="shared" si="5"/>
        <v>33</v>
      </c>
      <c r="AF237" s="26">
        <f t="shared" si="5"/>
        <v>5</v>
      </c>
      <c r="AG237" s="26">
        <f t="shared" si="5"/>
        <v>21</v>
      </c>
      <c r="AH237" s="26">
        <f t="shared" si="5"/>
        <v>4</v>
      </c>
      <c r="AI237" s="26">
        <f t="shared" si="5"/>
        <v>23</v>
      </c>
      <c r="AJ237" s="26">
        <f t="shared" si="5"/>
        <v>41</v>
      </c>
    </row>
    <row r="238" spans="1:36" x14ac:dyDescent="0.2">
      <c r="A238" s="26" t="s">
        <v>235</v>
      </c>
      <c r="B238" s="26"/>
      <c r="C238" s="26">
        <f t="shared" si="2"/>
        <v>177</v>
      </c>
      <c r="D238" s="26">
        <f t="shared" si="5"/>
        <v>142</v>
      </c>
      <c r="E238" s="26">
        <f t="shared" si="5"/>
        <v>175</v>
      </c>
      <c r="F238" s="26">
        <f t="shared" si="5"/>
        <v>164</v>
      </c>
      <c r="G238" s="26">
        <f t="shared" si="5"/>
        <v>183</v>
      </c>
      <c r="H238" s="26">
        <f t="shared" si="5"/>
        <v>171</v>
      </c>
      <c r="I238" s="26">
        <f t="shared" si="5"/>
        <v>179</v>
      </c>
      <c r="J238" s="26">
        <f t="shared" si="5"/>
        <v>137</v>
      </c>
      <c r="K238" s="26">
        <f t="shared" si="5"/>
        <v>167</v>
      </c>
      <c r="L238" s="26">
        <f t="shared" si="5"/>
        <v>181</v>
      </c>
      <c r="M238" s="26">
        <f t="shared" si="5"/>
        <v>180</v>
      </c>
      <c r="N238" s="26">
        <f t="shared" si="5"/>
        <v>148</v>
      </c>
      <c r="O238" s="26">
        <f t="shared" si="5"/>
        <v>178</v>
      </c>
      <c r="P238" s="26">
        <f t="shared" si="5"/>
        <v>175</v>
      </c>
      <c r="Q238" s="26">
        <f t="shared" si="5"/>
        <v>181</v>
      </c>
      <c r="R238" s="26">
        <f t="shared" si="5"/>
        <v>180</v>
      </c>
      <c r="S238" s="26">
        <f t="shared" si="5"/>
        <v>176</v>
      </c>
      <c r="T238" s="26">
        <f t="shared" si="5"/>
        <v>181</v>
      </c>
      <c r="U238" s="26">
        <f t="shared" si="5"/>
        <v>178</v>
      </c>
      <c r="V238" s="26">
        <f t="shared" si="5"/>
        <v>183</v>
      </c>
      <c r="W238" s="26">
        <f t="shared" si="5"/>
        <v>181</v>
      </c>
      <c r="X238" s="26">
        <f t="shared" si="5"/>
        <v>182</v>
      </c>
      <c r="Y238" s="26">
        <f t="shared" si="5"/>
        <v>162</v>
      </c>
      <c r="Z238" s="26">
        <f t="shared" si="5"/>
        <v>142</v>
      </c>
      <c r="AA238" s="26">
        <f t="shared" si="5"/>
        <v>165</v>
      </c>
      <c r="AB238" s="26">
        <f t="shared" si="5"/>
        <v>180</v>
      </c>
      <c r="AC238" s="26">
        <f t="shared" si="5"/>
        <v>173</v>
      </c>
      <c r="AD238" s="26">
        <f t="shared" si="5"/>
        <v>183</v>
      </c>
      <c r="AE238" s="26">
        <f t="shared" si="5"/>
        <v>164</v>
      </c>
      <c r="AF238" s="26">
        <f t="shared" si="5"/>
        <v>177</v>
      </c>
      <c r="AG238" s="26">
        <f t="shared" si="5"/>
        <v>178</v>
      </c>
      <c r="AH238" s="26">
        <f t="shared" si="5"/>
        <v>181</v>
      </c>
      <c r="AI238" s="26">
        <f t="shared" si="5"/>
        <v>180</v>
      </c>
      <c r="AJ238" s="26">
        <f t="shared" si="5"/>
        <v>178</v>
      </c>
    </row>
    <row r="239" spans="1:36" x14ac:dyDescent="0.2">
      <c r="A239" s="26" t="s">
        <v>60</v>
      </c>
      <c r="B239" s="26"/>
      <c r="C239" s="26">
        <f t="shared" si="2"/>
        <v>130</v>
      </c>
      <c r="D239" s="26">
        <f t="shared" si="5"/>
        <v>64</v>
      </c>
      <c r="E239" s="26">
        <f t="shared" si="5"/>
        <v>129</v>
      </c>
      <c r="F239" s="26">
        <f t="shared" si="5"/>
        <v>102</v>
      </c>
      <c r="G239" s="26">
        <f t="shared" si="5"/>
        <v>129</v>
      </c>
      <c r="H239" s="26">
        <f t="shared" si="5"/>
        <v>130</v>
      </c>
      <c r="I239" s="26">
        <f t="shared" si="5"/>
        <v>150</v>
      </c>
      <c r="J239" s="26">
        <f t="shared" si="5"/>
        <v>137</v>
      </c>
      <c r="K239" s="26">
        <f t="shared" si="5"/>
        <v>114</v>
      </c>
      <c r="L239" s="26">
        <f t="shared" si="5"/>
        <v>131</v>
      </c>
      <c r="M239" s="26">
        <f t="shared" si="5"/>
        <v>97</v>
      </c>
      <c r="N239" s="26">
        <f t="shared" si="5"/>
        <v>117</v>
      </c>
      <c r="O239" s="26">
        <f t="shared" si="5"/>
        <v>118</v>
      </c>
      <c r="P239" s="26">
        <f t="shared" si="5"/>
        <v>152</v>
      </c>
      <c r="Q239" s="26">
        <f t="shared" si="5"/>
        <v>128</v>
      </c>
      <c r="R239" s="26">
        <f t="shared" si="5"/>
        <v>114</v>
      </c>
      <c r="S239" s="26">
        <f t="shared" si="5"/>
        <v>127</v>
      </c>
      <c r="T239" s="26">
        <f t="shared" si="5"/>
        <v>121</v>
      </c>
      <c r="U239" s="26">
        <f t="shared" si="5"/>
        <v>137</v>
      </c>
      <c r="V239" s="26">
        <f t="shared" si="5"/>
        <v>123</v>
      </c>
      <c r="W239" s="26">
        <f t="shared" si="5"/>
        <v>145</v>
      </c>
      <c r="X239" s="26">
        <f t="shared" si="5"/>
        <v>159</v>
      </c>
      <c r="Y239" s="26">
        <f t="shared" si="5"/>
        <v>127</v>
      </c>
      <c r="Z239" s="26">
        <f t="shared" si="5"/>
        <v>124</v>
      </c>
      <c r="AA239" s="26">
        <f t="shared" si="5"/>
        <v>136</v>
      </c>
      <c r="AB239" s="26">
        <f t="shared" si="5"/>
        <v>116</v>
      </c>
      <c r="AC239" s="26">
        <f t="shared" si="5"/>
        <v>126</v>
      </c>
      <c r="AD239" s="26">
        <f t="shared" si="5"/>
        <v>148</v>
      </c>
      <c r="AE239" s="26">
        <f t="shared" si="5"/>
        <v>122</v>
      </c>
      <c r="AF239" s="26">
        <f t="shared" si="5"/>
        <v>121</v>
      </c>
      <c r="AG239" s="26">
        <f t="shared" si="5"/>
        <v>141</v>
      </c>
      <c r="AH239" s="26">
        <f t="shared" si="5"/>
        <v>119</v>
      </c>
      <c r="AI239" s="26">
        <f t="shared" si="5"/>
        <v>154</v>
      </c>
      <c r="AJ239" s="26">
        <f t="shared" si="5"/>
        <v>167</v>
      </c>
    </row>
    <row r="240" spans="1:36" x14ac:dyDescent="0.2">
      <c r="A240" s="26" t="s">
        <v>62</v>
      </c>
      <c r="B240" s="26"/>
      <c r="C240" s="26">
        <f t="shared" si="2"/>
        <v>162</v>
      </c>
      <c r="D240" s="26">
        <f t="shared" si="5"/>
        <v>163</v>
      </c>
      <c r="E240" s="26">
        <f t="shared" si="5"/>
        <v>128</v>
      </c>
      <c r="F240" s="26">
        <f t="shared" si="5"/>
        <v>137</v>
      </c>
      <c r="G240" s="26">
        <f t="shared" si="5"/>
        <v>144</v>
      </c>
      <c r="H240" s="26">
        <f t="shared" si="5"/>
        <v>170</v>
      </c>
      <c r="I240" s="26">
        <f t="shared" si="5"/>
        <v>151</v>
      </c>
      <c r="J240" s="26">
        <f t="shared" si="5"/>
        <v>125</v>
      </c>
      <c r="K240" s="26">
        <f t="shared" si="5"/>
        <v>135</v>
      </c>
      <c r="L240" s="26">
        <f t="shared" si="5"/>
        <v>163</v>
      </c>
      <c r="M240" s="26">
        <f t="shared" si="5"/>
        <v>166</v>
      </c>
      <c r="N240" s="26">
        <f t="shared" si="5"/>
        <v>148</v>
      </c>
      <c r="O240" s="26">
        <f t="shared" si="5"/>
        <v>159</v>
      </c>
      <c r="P240" s="26">
        <f t="shared" si="5"/>
        <v>154</v>
      </c>
      <c r="Q240" s="26">
        <f t="shared" si="5"/>
        <v>177</v>
      </c>
      <c r="R240" s="26">
        <f t="shared" si="5"/>
        <v>143</v>
      </c>
      <c r="S240" s="26">
        <f t="shared" si="5"/>
        <v>146</v>
      </c>
      <c r="T240" s="26">
        <f t="shared" si="5"/>
        <v>143</v>
      </c>
      <c r="U240" s="26">
        <f t="shared" si="5"/>
        <v>151</v>
      </c>
      <c r="V240" s="26">
        <f t="shared" si="5"/>
        <v>150</v>
      </c>
      <c r="W240" s="26">
        <f t="shared" si="5"/>
        <v>155</v>
      </c>
      <c r="X240" s="26">
        <f t="shared" si="5"/>
        <v>168</v>
      </c>
      <c r="Y240" s="26">
        <f t="shared" si="5"/>
        <v>171</v>
      </c>
      <c r="Z240" s="26">
        <f t="shared" si="5"/>
        <v>156</v>
      </c>
      <c r="AA240" s="26">
        <f t="shared" si="5"/>
        <v>165</v>
      </c>
      <c r="AB240" s="26">
        <f t="shared" si="5"/>
        <v>164</v>
      </c>
      <c r="AC240" s="26">
        <f t="shared" si="5"/>
        <v>164</v>
      </c>
      <c r="AD240" s="26">
        <f t="shared" si="5"/>
        <v>135</v>
      </c>
      <c r="AE240" s="26">
        <f t="shared" si="5"/>
        <v>162</v>
      </c>
      <c r="AF240" s="26">
        <f t="shared" si="5"/>
        <v>139</v>
      </c>
      <c r="AG240" s="26">
        <f t="shared" si="5"/>
        <v>151</v>
      </c>
      <c r="AH240" s="26">
        <f t="shared" si="5"/>
        <v>151</v>
      </c>
      <c r="AI240" s="26">
        <f t="shared" si="5"/>
        <v>168</v>
      </c>
      <c r="AJ240" s="26">
        <f t="shared" si="5"/>
        <v>159</v>
      </c>
    </row>
    <row r="241" spans="1:36" x14ac:dyDescent="0.2">
      <c r="A241" s="26" t="s">
        <v>63</v>
      </c>
      <c r="B241" s="26"/>
      <c r="C241" s="26">
        <f t="shared" si="2"/>
        <v>97</v>
      </c>
      <c r="D241" s="26">
        <f t="shared" si="5"/>
        <v>47</v>
      </c>
      <c r="E241" s="26">
        <f t="shared" si="5"/>
        <v>111</v>
      </c>
      <c r="F241" s="26">
        <f t="shared" si="5"/>
        <v>48</v>
      </c>
      <c r="G241" s="26">
        <f t="shared" si="5"/>
        <v>104</v>
      </c>
      <c r="H241" s="26">
        <f t="shared" si="5"/>
        <v>71</v>
      </c>
      <c r="I241" s="26">
        <f t="shared" si="5"/>
        <v>116</v>
      </c>
      <c r="J241" s="26">
        <f t="shared" si="5"/>
        <v>102</v>
      </c>
      <c r="K241" s="26">
        <f t="shared" si="5"/>
        <v>71</v>
      </c>
      <c r="L241" s="26">
        <f t="shared" si="5"/>
        <v>109</v>
      </c>
      <c r="M241" s="26">
        <f t="shared" si="5"/>
        <v>79</v>
      </c>
      <c r="N241" s="26">
        <f t="shared" si="5"/>
        <v>54</v>
      </c>
      <c r="O241" s="26">
        <f t="shared" si="5"/>
        <v>88</v>
      </c>
      <c r="P241" s="26">
        <f t="shared" si="5"/>
        <v>117</v>
      </c>
      <c r="Q241" s="26">
        <f t="shared" si="5"/>
        <v>106</v>
      </c>
      <c r="R241" s="26">
        <f t="shared" si="5"/>
        <v>98</v>
      </c>
      <c r="S241" s="26">
        <f t="shared" si="5"/>
        <v>72</v>
      </c>
      <c r="T241" s="26">
        <f t="shared" si="5"/>
        <v>91</v>
      </c>
      <c r="U241" s="26">
        <f t="shared" si="5"/>
        <v>117</v>
      </c>
      <c r="V241" s="26">
        <f t="shared" si="5"/>
        <v>113</v>
      </c>
      <c r="W241" s="26">
        <f t="shared" si="5"/>
        <v>125</v>
      </c>
      <c r="X241" s="26">
        <f t="shared" si="5"/>
        <v>116</v>
      </c>
      <c r="Y241" s="26">
        <f t="shared" si="5"/>
        <v>77</v>
      </c>
      <c r="Z241" s="26">
        <f t="shared" si="5"/>
        <v>65</v>
      </c>
      <c r="AA241" s="26">
        <f t="shared" si="5"/>
        <v>109</v>
      </c>
      <c r="AB241" s="26">
        <f t="shared" si="5"/>
        <v>97</v>
      </c>
      <c r="AC241" s="26">
        <f t="shared" si="5"/>
        <v>88</v>
      </c>
      <c r="AD241" s="26">
        <f t="shared" si="5"/>
        <v>154</v>
      </c>
      <c r="AE241" s="26">
        <f t="shared" si="5"/>
        <v>80</v>
      </c>
      <c r="AF241" s="26">
        <f t="shared" si="5"/>
        <v>101</v>
      </c>
      <c r="AG241" s="26">
        <f t="shared" si="5"/>
        <v>89</v>
      </c>
      <c r="AH241" s="26">
        <f t="shared" si="5"/>
        <v>96</v>
      </c>
      <c r="AI241" s="26">
        <f t="shared" si="5"/>
        <v>103</v>
      </c>
      <c r="AJ241" s="26">
        <f t="shared" si="5"/>
        <v>120</v>
      </c>
    </row>
    <row r="242" spans="1:36" x14ac:dyDescent="0.2">
      <c r="A242" s="26" t="s">
        <v>64</v>
      </c>
      <c r="B242" s="26"/>
      <c r="C242" s="26">
        <f t="shared" si="2"/>
        <v>40</v>
      </c>
      <c r="D242" s="26">
        <f t="shared" si="5"/>
        <v>83</v>
      </c>
      <c r="E242" s="26">
        <f t="shared" si="5"/>
        <v>55</v>
      </c>
      <c r="F242" s="26">
        <f t="shared" si="5"/>
        <v>54</v>
      </c>
      <c r="G242" s="26">
        <f t="shared" si="5"/>
        <v>57</v>
      </c>
      <c r="H242" s="26">
        <f t="shared" si="5"/>
        <v>38</v>
      </c>
      <c r="I242" s="26">
        <f t="shared" si="5"/>
        <v>21</v>
      </c>
      <c r="J242" s="26">
        <f t="shared" si="5"/>
        <v>16</v>
      </c>
      <c r="K242" s="26">
        <f t="shared" si="5"/>
        <v>57</v>
      </c>
      <c r="L242" s="26">
        <f t="shared" si="5"/>
        <v>52</v>
      </c>
      <c r="M242" s="26">
        <f t="shared" si="5"/>
        <v>65</v>
      </c>
      <c r="N242" s="26">
        <f t="shared" si="5"/>
        <v>44</v>
      </c>
      <c r="O242" s="26">
        <f t="shared" si="5"/>
        <v>21</v>
      </c>
      <c r="P242" s="26">
        <f t="shared" si="5"/>
        <v>23</v>
      </c>
      <c r="Q242" s="26">
        <f t="shared" si="5"/>
        <v>42</v>
      </c>
      <c r="R242" s="26">
        <f t="shared" si="5"/>
        <v>64</v>
      </c>
      <c r="S242" s="26">
        <f t="shared" si="5"/>
        <v>51</v>
      </c>
      <c r="T242" s="26">
        <f t="shared" si="5"/>
        <v>55</v>
      </c>
      <c r="U242" s="26">
        <f t="shared" si="5"/>
        <v>56</v>
      </c>
      <c r="V242" s="26">
        <f t="shared" si="5"/>
        <v>20</v>
      </c>
      <c r="W242" s="26">
        <f t="shared" si="5"/>
        <v>21</v>
      </c>
      <c r="X242" s="26">
        <f t="shared" si="5"/>
        <v>38</v>
      </c>
      <c r="Y242" s="26">
        <f t="shared" si="5"/>
        <v>29</v>
      </c>
      <c r="Z242" s="26">
        <f t="shared" si="5"/>
        <v>38</v>
      </c>
      <c r="AA242" s="26">
        <f t="shared" si="5"/>
        <v>42</v>
      </c>
      <c r="AB242" s="26">
        <f t="shared" si="5"/>
        <v>65</v>
      </c>
      <c r="AC242" s="26">
        <f t="shared" si="5"/>
        <v>58</v>
      </c>
      <c r="AD242" s="26">
        <f t="shared" si="5"/>
        <v>20</v>
      </c>
      <c r="AE242" s="26">
        <f t="shared" si="5"/>
        <v>30</v>
      </c>
      <c r="AF242" s="26">
        <f t="shared" si="5"/>
        <v>49</v>
      </c>
      <c r="AG242" s="26">
        <f t="shared" si="5"/>
        <v>29</v>
      </c>
      <c r="AH242" s="26">
        <f t="shared" si="5"/>
        <v>44</v>
      </c>
      <c r="AI242" s="26">
        <f t="shared" si="5"/>
        <v>26</v>
      </c>
      <c r="AJ242" s="26">
        <f t="shared" si="5"/>
        <v>26</v>
      </c>
    </row>
    <row r="243" spans="1:36" x14ac:dyDescent="0.2">
      <c r="A243" s="26" t="s">
        <v>65</v>
      </c>
      <c r="B243" s="26"/>
      <c r="C243" s="26">
        <f t="shared" si="2"/>
        <v>138</v>
      </c>
      <c r="D243" s="26">
        <f t="shared" si="5"/>
        <v>94</v>
      </c>
      <c r="E243" s="26">
        <f t="shared" si="5"/>
        <v>115</v>
      </c>
      <c r="F243" s="26">
        <f t="shared" si="5"/>
        <v>132</v>
      </c>
      <c r="G243" s="26">
        <f t="shared" si="5"/>
        <v>120</v>
      </c>
      <c r="H243" s="26">
        <f t="shared" si="5"/>
        <v>110</v>
      </c>
      <c r="I243" s="26">
        <f t="shared" si="5"/>
        <v>142</v>
      </c>
      <c r="J243" s="26">
        <f t="shared" si="5"/>
        <v>114</v>
      </c>
      <c r="K243" s="26">
        <f t="shared" si="5"/>
        <v>123</v>
      </c>
      <c r="L243" s="26">
        <f t="shared" si="5"/>
        <v>154</v>
      </c>
      <c r="M243" s="26">
        <f t="shared" si="5"/>
        <v>124</v>
      </c>
      <c r="N243" s="26">
        <f t="shared" si="5"/>
        <v>145</v>
      </c>
      <c r="O243" s="26">
        <f t="shared" si="5"/>
        <v>125</v>
      </c>
      <c r="P243" s="26">
        <f t="shared" ref="D243:AJ251" si="6">RANK(P39,P$8:P$192)</f>
        <v>165</v>
      </c>
      <c r="Q243" s="26">
        <f t="shared" si="6"/>
        <v>119</v>
      </c>
      <c r="R243" s="26">
        <f t="shared" si="6"/>
        <v>136</v>
      </c>
      <c r="S243" s="26">
        <f t="shared" si="6"/>
        <v>134</v>
      </c>
      <c r="T243" s="26">
        <f t="shared" si="6"/>
        <v>133</v>
      </c>
      <c r="U243" s="26">
        <f t="shared" si="6"/>
        <v>139</v>
      </c>
      <c r="V243" s="26">
        <f t="shared" si="6"/>
        <v>157</v>
      </c>
      <c r="W243" s="26">
        <f t="shared" si="6"/>
        <v>169</v>
      </c>
      <c r="X243" s="26">
        <f t="shared" si="6"/>
        <v>138</v>
      </c>
      <c r="Y243" s="26">
        <f t="shared" si="6"/>
        <v>141</v>
      </c>
      <c r="Z243" s="26">
        <f t="shared" si="6"/>
        <v>144</v>
      </c>
      <c r="AA243" s="26">
        <f t="shared" si="6"/>
        <v>141</v>
      </c>
      <c r="AB243" s="26">
        <f t="shared" si="6"/>
        <v>98</v>
      </c>
      <c r="AC243" s="26">
        <f t="shared" si="6"/>
        <v>104</v>
      </c>
      <c r="AD243" s="26">
        <f t="shared" si="6"/>
        <v>146</v>
      </c>
      <c r="AE243" s="26">
        <f t="shared" si="6"/>
        <v>165</v>
      </c>
      <c r="AF243" s="26">
        <f t="shared" si="6"/>
        <v>155</v>
      </c>
      <c r="AG243" s="26">
        <f t="shared" si="6"/>
        <v>158</v>
      </c>
      <c r="AH243" s="26">
        <f t="shared" si="6"/>
        <v>130</v>
      </c>
      <c r="AI243" s="26">
        <f t="shared" si="6"/>
        <v>160</v>
      </c>
      <c r="AJ243" s="26">
        <f t="shared" si="6"/>
        <v>124</v>
      </c>
    </row>
    <row r="244" spans="1:36" x14ac:dyDescent="0.2">
      <c r="A244" s="26" t="s">
        <v>66</v>
      </c>
      <c r="B244" s="26"/>
      <c r="C244" s="26">
        <f t="shared" si="2"/>
        <v>168</v>
      </c>
      <c r="D244" s="26">
        <f t="shared" si="6"/>
        <v>157</v>
      </c>
      <c r="E244" s="26">
        <f t="shared" si="6"/>
        <v>169</v>
      </c>
      <c r="F244" s="26">
        <f t="shared" si="6"/>
        <v>139</v>
      </c>
      <c r="G244" s="26">
        <f t="shared" si="6"/>
        <v>138</v>
      </c>
      <c r="H244" s="26">
        <f t="shared" si="6"/>
        <v>158</v>
      </c>
      <c r="I244" s="26">
        <f t="shared" si="6"/>
        <v>175</v>
      </c>
      <c r="J244" s="26">
        <f t="shared" si="6"/>
        <v>137</v>
      </c>
      <c r="K244" s="26">
        <f t="shared" si="6"/>
        <v>146</v>
      </c>
      <c r="L244" s="26">
        <f t="shared" si="6"/>
        <v>146</v>
      </c>
      <c r="M244" s="26">
        <f t="shared" si="6"/>
        <v>153</v>
      </c>
      <c r="N244" s="26">
        <f t="shared" si="6"/>
        <v>162</v>
      </c>
      <c r="O244" s="26">
        <f t="shared" si="6"/>
        <v>163</v>
      </c>
      <c r="P244" s="26">
        <f t="shared" si="6"/>
        <v>175</v>
      </c>
      <c r="Q244" s="26">
        <f t="shared" si="6"/>
        <v>174</v>
      </c>
      <c r="R244" s="26">
        <f t="shared" si="6"/>
        <v>123</v>
      </c>
      <c r="S244" s="26">
        <f t="shared" si="6"/>
        <v>160</v>
      </c>
      <c r="T244" s="26">
        <f t="shared" si="6"/>
        <v>136</v>
      </c>
      <c r="U244" s="26">
        <f t="shared" si="6"/>
        <v>139</v>
      </c>
      <c r="V244" s="26">
        <f t="shared" si="6"/>
        <v>175</v>
      </c>
      <c r="W244" s="26">
        <f t="shared" si="6"/>
        <v>173</v>
      </c>
      <c r="X244" s="26">
        <f t="shared" si="6"/>
        <v>172</v>
      </c>
      <c r="Y244" s="26">
        <f t="shared" si="6"/>
        <v>181</v>
      </c>
      <c r="Z244" s="26">
        <f t="shared" si="6"/>
        <v>151</v>
      </c>
      <c r="AA244" s="26">
        <f t="shared" si="6"/>
        <v>173</v>
      </c>
      <c r="AB244" s="26">
        <f t="shared" si="6"/>
        <v>149</v>
      </c>
      <c r="AC244" s="26">
        <f t="shared" si="6"/>
        <v>134</v>
      </c>
      <c r="AD244" s="26">
        <f t="shared" si="6"/>
        <v>178</v>
      </c>
      <c r="AE244" s="26">
        <f t="shared" si="6"/>
        <v>178</v>
      </c>
      <c r="AF244" s="26">
        <f t="shared" si="6"/>
        <v>147</v>
      </c>
      <c r="AG244" s="26">
        <f t="shared" si="6"/>
        <v>173</v>
      </c>
      <c r="AH244" s="26">
        <f t="shared" si="6"/>
        <v>160</v>
      </c>
      <c r="AI244" s="26">
        <f t="shared" si="6"/>
        <v>174</v>
      </c>
      <c r="AJ244" s="26">
        <f t="shared" si="6"/>
        <v>151</v>
      </c>
    </row>
    <row r="245" spans="1:36" x14ac:dyDescent="0.2">
      <c r="A245" s="26" t="s">
        <v>68</v>
      </c>
      <c r="B245" s="26"/>
      <c r="C245" s="26">
        <f t="shared" si="2"/>
        <v>181</v>
      </c>
      <c r="D245" s="26">
        <f t="shared" si="6"/>
        <v>172</v>
      </c>
      <c r="E245" s="26">
        <f t="shared" si="6"/>
        <v>179</v>
      </c>
      <c r="F245" s="26">
        <f t="shared" si="6"/>
        <v>173</v>
      </c>
      <c r="G245" s="26">
        <f t="shared" si="6"/>
        <v>171</v>
      </c>
      <c r="H245" s="26">
        <f t="shared" si="6"/>
        <v>171</v>
      </c>
      <c r="I245" s="26">
        <f t="shared" si="6"/>
        <v>183</v>
      </c>
      <c r="J245" s="26">
        <f t="shared" si="6"/>
        <v>137</v>
      </c>
      <c r="K245" s="26">
        <f t="shared" si="6"/>
        <v>171</v>
      </c>
      <c r="L245" s="26">
        <f t="shared" si="6"/>
        <v>174</v>
      </c>
      <c r="M245" s="26">
        <f t="shared" si="6"/>
        <v>178</v>
      </c>
      <c r="N245" s="26">
        <f t="shared" si="6"/>
        <v>179</v>
      </c>
      <c r="O245" s="26">
        <f t="shared" si="6"/>
        <v>180</v>
      </c>
      <c r="P245" s="26">
        <f t="shared" si="6"/>
        <v>168</v>
      </c>
      <c r="Q245" s="26">
        <f t="shared" si="6"/>
        <v>163</v>
      </c>
      <c r="R245" s="26">
        <f t="shared" si="6"/>
        <v>173</v>
      </c>
      <c r="S245" s="26">
        <f t="shared" si="6"/>
        <v>166</v>
      </c>
      <c r="T245" s="26">
        <f t="shared" si="6"/>
        <v>176</v>
      </c>
      <c r="U245" s="26">
        <f t="shared" si="6"/>
        <v>169</v>
      </c>
      <c r="V245" s="26">
        <f t="shared" si="6"/>
        <v>172</v>
      </c>
      <c r="W245" s="26">
        <f t="shared" si="6"/>
        <v>177</v>
      </c>
      <c r="X245" s="26">
        <f t="shared" si="6"/>
        <v>172</v>
      </c>
      <c r="Y245" s="26">
        <f t="shared" si="6"/>
        <v>159</v>
      </c>
      <c r="Z245" s="26">
        <f t="shared" si="6"/>
        <v>179</v>
      </c>
      <c r="AA245" s="26">
        <f t="shared" si="6"/>
        <v>179</v>
      </c>
      <c r="AB245" s="26">
        <f t="shared" si="6"/>
        <v>176</v>
      </c>
      <c r="AC245" s="26">
        <f t="shared" si="6"/>
        <v>182</v>
      </c>
      <c r="AD245" s="26">
        <f t="shared" si="6"/>
        <v>183</v>
      </c>
      <c r="AE245" s="26">
        <f t="shared" si="6"/>
        <v>172</v>
      </c>
      <c r="AF245" s="26">
        <f t="shared" si="6"/>
        <v>182</v>
      </c>
      <c r="AG245" s="26">
        <f t="shared" si="6"/>
        <v>176</v>
      </c>
      <c r="AH245" s="26">
        <f t="shared" si="6"/>
        <v>182</v>
      </c>
      <c r="AI245" s="26">
        <f t="shared" si="6"/>
        <v>178</v>
      </c>
      <c r="AJ245" s="26">
        <f t="shared" si="6"/>
        <v>173</v>
      </c>
    </row>
    <row r="246" spans="1:36" x14ac:dyDescent="0.2">
      <c r="A246" s="26" t="s">
        <v>236</v>
      </c>
      <c r="B246" s="26"/>
      <c r="C246" s="26">
        <f t="shared" si="2"/>
        <v>137</v>
      </c>
      <c r="D246" s="26">
        <f t="shared" si="6"/>
        <v>151</v>
      </c>
      <c r="E246" s="26">
        <f t="shared" si="6"/>
        <v>147</v>
      </c>
      <c r="F246" s="26">
        <f t="shared" si="6"/>
        <v>164</v>
      </c>
      <c r="G246" s="26">
        <f t="shared" si="6"/>
        <v>153</v>
      </c>
      <c r="H246" s="26">
        <f t="shared" si="6"/>
        <v>120</v>
      </c>
      <c r="I246" s="26">
        <f t="shared" si="6"/>
        <v>126</v>
      </c>
      <c r="J246" s="26">
        <f t="shared" si="6"/>
        <v>94</v>
      </c>
      <c r="K246" s="26">
        <f t="shared" si="6"/>
        <v>142</v>
      </c>
      <c r="L246" s="26">
        <f t="shared" si="6"/>
        <v>135</v>
      </c>
      <c r="M246" s="26">
        <f t="shared" si="6"/>
        <v>145</v>
      </c>
      <c r="N246" s="26">
        <f t="shared" si="6"/>
        <v>129</v>
      </c>
      <c r="O246" s="26">
        <f t="shared" si="6"/>
        <v>114</v>
      </c>
      <c r="P246" s="26">
        <f t="shared" si="6"/>
        <v>122</v>
      </c>
      <c r="Q246" s="26">
        <f t="shared" si="6"/>
        <v>133</v>
      </c>
      <c r="R246" s="26">
        <f t="shared" si="6"/>
        <v>143</v>
      </c>
      <c r="S246" s="26">
        <f t="shared" si="6"/>
        <v>160</v>
      </c>
      <c r="T246" s="26">
        <f t="shared" si="6"/>
        <v>154</v>
      </c>
      <c r="U246" s="26">
        <f t="shared" si="6"/>
        <v>143</v>
      </c>
      <c r="V246" s="26">
        <f t="shared" si="6"/>
        <v>134</v>
      </c>
      <c r="W246" s="26">
        <f t="shared" si="6"/>
        <v>131</v>
      </c>
      <c r="X246" s="26">
        <f t="shared" si="6"/>
        <v>121</v>
      </c>
      <c r="Y246" s="26">
        <f t="shared" si="6"/>
        <v>116</v>
      </c>
      <c r="Z246" s="26">
        <f t="shared" si="6"/>
        <v>124</v>
      </c>
      <c r="AA246" s="26">
        <f t="shared" si="6"/>
        <v>112</v>
      </c>
      <c r="AB246" s="26">
        <f t="shared" si="6"/>
        <v>144</v>
      </c>
      <c r="AC246" s="26">
        <f t="shared" si="6"/>
        <v>159</v>
      </c>
      <c r="AD246" s="26">
        <f t="shared" si="6"/>
        <v>105</v>
      </c>
      <c r="AE246" s="26">
        <f t="shared" si="6"/>
        <v>118</v>
      </c>
      <c r="AF246" s="26">
        <f t="shared" si="6"/>
        <v>119</v>
      </c>
      <c r="AG246" s="26">
        <f t="shared" si="6"/>
        <v>130</v>
      </c>
      <c r="AH246" s="26">
        <f t="shared" si="6"/>
        <v>131</v>
      </c>
      <c r="AI246" s="26">
        <f t="shared" si="6"/>
        <v>104</v>
      </c>
      <c r="AJ246" s="26">
        <f t="shared" si="6"/>
        <v>139</v>
      </c>
    </row>
    <row r="247" spans="1:36" x14ac:dyDescent="0.2">
      <c r="A247" s="26" t="s">
        <v>69</v>
      </c>
      <c r="B247" s="26"/>
      <c r="C247" s="26">
        <f t="shared" si="2"/>
        <v>103</v>
      </c>
      <c r="D247" s="26">
        <f t="shared" si="6"/>
        <v>151</v>
      </c>
      <c r="E247" s="26">
        <f t="shared" si="6"/>
        <v>96</v>
      </c>
      <c r="F247" s="26">
        <f t="shared" si="6"/>
        <v>119</v>
      </c>
      <c r="G247" s="26">
        <f t="shared" si="6"/>
        <v>116</v>
      </c>
      <c r="H247" s="26">
        <f t="shared" si="6"/>
        <v>103</v>
      </c>
      <c r="I247" s="26">
        <f t="shared" si="6"/>
        <v>74</v>
      </c>
      <c r="J247" s="26">
        <f t="shared" si="6"/>
        <v>94</v>
      </c>
      <c r="K247" s="26">
        <f t="shared" si="6"/>
        <v>98</v>
      </c>
      <c r="L247" s="26">
        <f t="shared" si="6"/>
        <v>113</v>
      </c>
      <c r="M247" s="26">
        <f t="shared" si="6"/>
        <v>107</v>
      </c>
      <c r="N247" s="26">
        <f t="shared" si="6"/>
        <v>104</v>
      </c>
      <c r="O247" s="26">
        <f t="shared" si="6"/>
        <v>94</v>
      </c>
      <c r="P247" s="26">
        <f t="shared" si="6"/>
        <v>99</v>
      </c>
      <c r="Q247" s="26">
        <f t="shared" si="6"/>
        <v>98</v>
      </c>
      <c r="R247" s="26">
        <f t="shared" si="6"/>
        <v>125</v>
      </c>
      <c r="S247" s="26">
        <f t="shared" si="6"/>
        <v>125</v>
      </c>
      <c r="T247" s="26">
        <f t="shared" si="6"/>
        <v>133</v>
      </c>
      <c r="U247" s="26">
        <f t="shared" si="6"/>
        <v>122</v>
      </c>
      <c r="V247" s="26">
        <f t="shared" si="6"/>
        <v>59</v>
      </c>
      <c r="W247" s="26">
        <f t="shared" si="6"/>
        <v>76</v>
      </c>
      <c r="X247" s="26">
        <f t="shared" si="6"/>
        <v>90</v>
      </c>
      <c r="Y247" s="26">
        <f t="shared" si="6"/>
        <v>84</v>
      </c>
      <c r="Z247" s="26">
        <f t="shared" si="6"/>
        <v>92</v>
      </c>
      <c r="AA247" s="26">
        <f t="shared" si="6"/>
        <v>99</v>
      </c>
      <c r="AB247" s="26">
        <f t="shared" si="6"/>
        <v>127</v>
      </c>
      <c r="AC247" s="26">
        <f t="shared" si="6"/>
        <v>124</v>
      </c>
      <c r="AD247" s="26">
        <f t="shared" si="6"/>
        <v>80</v>
      </c>
      <c r="AE247" s="26">
        <f t="shared" si="6"/>
        <v>90</v>
      </c>
      <c r="AF247" s="26">
        <f t="shared" si="6"/>
        <v>109</v>
      </c>
      <c r="AG247" s="26">
        <f t="shared" si="6"/>
        <v>96</v>
      </c>
      <c r="AH247" s="26">
        <f t="shared" si="6"/>
        <v>89</v>
      </c>
      <c r="AI247" s="26">
        <f t="shared" si="6"/>
        <v>92</v>
      </c>
      <c r="AJ247" s="26">
        <f t="shared" si="6"/>
        <v>82</v>
      </c>
    </row>
    <row r="248" spans="1:36" x14ac:dyDescent="0.2">
      <c r="A248" s="26" t="s">
        <v>70</v>
      </c>
      <c r="B248" s="26"/>
      <c r="C248" s="26">
        <f t="shared" si="2"/>
        <v>20</v>
      </c>
      <c r="D248" s="26">
        <f t="shared" si="6"/>
        <v>27</v>
      </c>
      <c r="E248" s="26">
        <f t="shared" si="6"/>
        <v>14</v>
      </c>
      <c r="F248" s="26">
        <f t="shared" si="6"/>
        <v>11</v>
      </c>
      <c r="G248" s="26">
        <f t="shared" si="6"/>
        <v>30</v>
      </c>
      <c r="H248" s="26">
        <f t="shared" si="6"/>
        <v>9</v>
      </c>
      <c r="I248" s="26">
        <f t="shared" si="6"/>
        <v>6</v>
      </c>
      <c r="J248" s="26">
        <f t="shared" si="6"/>
        <v>1</v>
      </c>
      <c r="K248" s="26">
        <f t="shared" si="6"/>
        <v>27</v>
      </c>
      <c r="L248" s="26">
        <f t="shared" si="6"/>
        <v>28</v>
      </c>
      <c r="M248" s="26">
        <f t="shared" si="6"/>
        <v>31</v>
      </c>
      <c r="N248" s="26">
        <f t="shared" si="6"/>
        <v>7</v>
      </c>
      <c r="O248" s="26">
        <f t="shared" si="6"/>
        <v>25</v>
      </c>
      <c r="P248" s="26">
        <f t="shared" si="6"/>
        <v>10</v>
      </c>
      <c r="Q248" s="26">
        <f t="shared" si="6"/>
        <v>24</v>
      </c>
      <c r="R248" s="26">
        <f t="shared" si="6"/>
        <v>25</v>
      </c>
      <c r="S248" s="26">
        <f t="shared" si="6"/>
        <v>20</v>
      </c>
      <c r="T248" s="26">
        <f t="shared" si="6"/>
        <v>22</v>
      </c>
      <c r="U248" s="26">
        <f t="shared" si="6"/>
        <v>32</v>
      </c>
      <c r="V248" s="26">
        <f t="shared" si="6"/>
        <v>10</v>
      </c>
      <c r="W248" s="26">
        <f t="shared" si="6"/>
        <v>7</v>
      </c>
      <c r="X248" s="26">
        <f t="shared" si="6"/>
        <v>11</v>
      </c>
      <c r="Y248" s="26">
        <f t="shared" si="6"/>
        <v>20</v>
      </c>
      <c r="Z248" s="26">
        <f t="shared" si="6"/>
        <v>12</v>
      </c>
      <c r="AA248" s="26">
        <f t="shared" si="6"/>
        <v>20</v>
      </c>
      <c r="AB248" s="26">
        <f t="shared" si="6"/>
        <v>16</v>
      </c>
      <c r="AC248" s="26">
        <f t="shared" si="6"/>
        <v>29</v>
      </c>
      <c r="AD248" s="26">
        <f t="shared" si="6"/>
        <v>14</v>
      </c>
      <c r="AE248" s="26">
        <f t="shared" si="6"/>
        <v>11</v>
      </c>
      <c r="AF248" s="26">
        <f t="shared" si="6"/>
        <v>9</v>
      </c>
      <c r="AG248" s="26">
        <f t="shared" si="6"/>
        <v>4</v>
      </c>
      <c r="AH248" s="26">
        <f t="shared" si="6"/>
        <v>31</v>
      </c>
      <c r="AI248" s="26">
        <f t="shared" si="6"/>
        <v>21</v>
      </c>
      <c r="AJ248" s="26">
        <f t="shared" si="6"/>
        <v>8</v>
      </c>
    </row>
    <row r="249" spans="1:36" x14ac:dyDescent="0.2">
      <c r="A249" s="26" t="s">
        <v>72</v>
      </c>
      <c r="B249" s="26"/>
      <c r="C249" s="26">
        <f t="shared" si="2"/>
        <v>35</v>
      </c>
      <c r="D249" s="26">
        <f t="shared" si="6"/>
        <v>54</v>
      </c>
      <c r="E249" s="26">
        <f t="shared" si="6"/>
        <v>42</v>
      </c>
      <c r="F249" s="26">
        <f t="shared" si="6"/>
        <v>56</v>
      </c>
      <c r="G249" s="26">
        <f t="shared" si="6"/>
        <v>52</v>
      </c>
      <c r="H249" s="26">
        <f t="shared" si="6"/>
        <v>39</v>
      </c>
      <c r="I249" s="26">
        <f t="shared" si="6"/>
        <v>30</v>
      </c>
      <c r="J249" s="26">
        <f t="shared" si="6"/>
        <v>15</v>
      </c>
      <c r="K249" s="26">
        <f t="shared" si="6"/>
        <v>40</v>
      </c>
      <c r="L249" s="26">
        <f t="shared" si="6"/>
        <v>69</v>
      </c>
      <c r="M249" s="26">
        <f t="shared" si="6"/>
        <v>39</v>
      </c>
      <c r="N249" s="26">
        <f t="shared" si="6"/>
        <v>43</v>
      </c>
      <c r="O249" s="26">
        <f t="shared" si="6"/>
        <v>18</v>
      </c>
      <c r="P249" s="26">
        <f t="shared" si="6"/>
        <v>29</v>
      </c>
      <c r="Q249" s="26">
        <f t="shared" si="6"/>
        <v>13</v>
      </c>
      <c r="R249" s="26">
        <f t="shared" si="6"/>
        <v>73</v>
      </c>
      <c r="S249" s="26">
        <f t="shared" si="6"/>
        <v>59</v>
      </c>
      <c r="T249" s="26">
        <f t="shared" si="6"/>
        <v>79</v>
      </c>
      <c r="U249" s="26">
        <f t="shared" si="6"/>
        <v>64</v>
      </c>
      <c r="V249" s="26">
        <f t="shared" si="6"/>
        <v>17</v>
      </c>
      <c r="W249" s="26">
        <f t="shared" si="6"/>
        <v>25</v>
      </c>
      <c r="X249" s="26">
        <f t="shared" si="6"/>
        <v>53</v>
      </c>
      <c r="Y249" s="26">
        <f t="shared" si="6"/>
        <v>11</v>
      </c>
      <c r="Z249" s="26">
        <f t="shared" si="6"/>
        <v>20</v>
      </c>
      <c r="AA249" s="26">
        <f t="shared" si="6"/>
        <v>41</v>
      </c>
      <c r="AB249" s="26">
        <f t="shared" si="6"/>
        <v>31</v>
      </c>
      <c r="AC249" s="26">
        <f t="shared" si="6"/>
        <v>60</v>
      </c>
      <c r="AD249" s="26">
        <f t="shared" si="6"/>
        <v>47</v>
      </c>
      <c r="AE249" s="26">
        <f t="shared" si="6"/>
        <v>10</v>
      </c>
      <c r="AF249" s="26">
        <f t="shared" si="6"/>
        <v>47</v>
      </c>
      <c r="AG249" s="26">
        <f t="shared" si="6"/>
        <v>32</v>
      </c>
      <c r="AH249" s="26">
        <f t="shared" si="6"/>
        <v>35</v>
      </c>
      <c r="AI249" s="26">
        <f t="shared" si="6"/>
        <v>29</v>
      </c>
      <c r="AJ249" s="26">
        <f t="shared" si="6"/>
        <v>38</v>
      </c>
    </row>
    <row r="250" spans="1:36" x14ac:dyDescent="0.2">
      <c r="A250" s="26" t="s">
        <v>73</v>
      </c>
      <c r="B250" s="26"/>
      <c r="C250" s="26">
        <f t="shared" si="2"/>
        <v>127</v>
      </c>
      <c r="D250" s="26">
        <f t="shared" si="6"/>
        <v>80</v>
      </c>
      <c r="E250" s="26">
        <f t="shared" si="6"/>
        <v>133</v>
      </c>
      <c r="F250" s="26">
        <f t="shared" si="6"/>
        <v>119</v>
      </c>
      <c r="G250" s="26">
        <f t="shared" si="6"/>
        <v>142</v>
      </c>
      <c r="H250" s="26">
        <f t="shared" si="6"/>
        <v>136</v>
      </c>
      <c r="I250" s="26">
        <f t="shared" si="6"/>
        <v>132</v>
      </c>
      <c r="J250" s="26">
        <f t="shared" si="6"/>
        <v>137</v>
      </c>
      <c r="K250" s="26">
        <f t="shared" si="6"/>
        <v>99</v>
      </c>
      <c r="L250" s="26">
        <f t="shared" si="6"/>
        <v>158</v>
      </c>
      <c r="M250" s="26">
        <f t="shared" si="6"/>
        <v>100</v>
      </c>
      <c r="N250" s="26">
        <f t="shared" si="6"/>
        <v>105</v>
      </c>
      <c r="O250" s="26">
        <f t="shared" si="6"/>
        <v>103</v>
      </c>
      <c r="P250" s="26">
        <f t="shared" si="6"/>
        <v>149</v>
      </c>
      <c r="Q250" s="26">
        <f t="shared" si="6"/>
        <v>111</v>
      </c>
      <c r="R250" s="26">
        <f t="shared" si="6"/>
        <v>141</v>
      </c>
      <c r="S250" s="26">
        <f t="shared" si="6"/>
        <v>139</v>
      </c>
      <c r="T250" s="26">
        <f t="shared" si="6"/>
        <v>141</v>
      </c>
      <c r="U250" s="26">
        <f t="shared" si="6"/>
        <v>133</v>
      </c>
      <c r="V250" s="26">
        <f t="shared" si="6"/>
        <v>130</v>
      </c>
      <c r="W250" s="26">
        <f t="shared" si="6"/>
        <v>157</v>
      </c>
      <c r="X250" s="26">
        <f t="shared" si="6"/>
        <v>159</v>
      </c>
      <c r="Y250" s="26">
        <f t="shared" si="6"/>
        <v>109</v>
      </c>
      <c r="Z250" s="26">
        <f t="shared" si="6"/>
        <v>86</v>
      </c>
      <c r="AA250" s="26">
        <f t="shared" si="6"/>
        <v>143</v>
      </c>
      <c r="AB250" s="26">
        <f t="shared" si="6"/>
        <v>122</v>
      </c>
      <c r="AC250" s="26">
        <f t="shared" si="6"/>
        <v>122</v>
      </c>
      <c r="AD250" s="26">
        <f t="shared" si="6"/>
        <v>174</v>
      </c>
      <c r="AE250" s="26">
        <f t="shared" si="6"/>
        <v>110</v>
      </c>
      <c r="AF250" s="26">
        <f t="shared" si="6"/>
        <v>133</v>
      </c>
      <c r="AG250" s="26">
        <f t="shared" si="6"/>
        <v>139</v>
      </c>
      <c r="AH250" s="26">
        <f t="shared" si="6"/>
        <v>124</v>
      </c>
      <c r="AI250" s="26">
        <f t="shared" si="6"/>
        <v>140</v>
      </c>
      <c r="AJ250" s="26">
        <f t="shared" si="6"/>
        <v>153</v>
      </c>
    </row>
    <row r="251" spans="1:36" x14ac:dyDescent="0.2">
      <c r="A251" s="26" t="s">
        <v>74</v>
      </c>
      <c r="B251" s="26"/>
      <c r="C251" s="26">
        <f t="shared" si="2"/>
        <v>55</v>
      </c>
      <c r="D251" s="26">
        <f t="shared" si="6"/>
        <v>18</v>
      </c>
      <c r="E251" s="26">
        <f t="shared" si="6"/>
        <v>58</v>
      </c>
      <c r="F251" s="26">
        <f t="shared" si="6"/>
        <v>58</v>
      </c>
      <c r="G251" s="26">
        <f t="shared" ref="D251:AJ258" si="7">RANK(G47,G$8:G$192)</f>
        <v>64</v>
      </c>
      <c r="H251" s="26">
        <f t="shared" si="7"/>
        <v>70</v>
      </c>
      <c r="I251" s="26">
        <f t="shared" si="7"/>
        <v>53</v>
      </c>
      <c r="J251" s="26">
        <f t="shared" si="7"/>
        <v>102</v>
      </c>
      <c r="K251" s="26">
        <f t="shared" si="7"/>
        <v>38</v>
      </c>
      <c r="L251" s="26">
        <f t="shared" si="7"/>
        <v>93</v>
      </c>
      <c r="M251" s="26">
        <f t="shared" si="7"/>
        <v>20</v>
      </c>
      <c r="N251" s="26">
        <f t="shared" si="7"/>
        <v>47</v>
      </c>
      <c r="O251" s="26">
        <f t="shared" si="7"/>
        <v>23</v>
      </c>
      <c r="P251" s="26">
        <f t="shared" si="7"/>
        <v>97</v>
      </c>
      <c r="Q251" s="26">
        <f t="shared" si="7"/>
        <v>30</v>
      </c>
      <c r="R251" s="26">
        <f t="shared" si="7"/>
        <v>75</v>
      </c>
      <c r="S251" s="26">
        <f t="shared" si="7"/>
        <v>43</v>
      </c>
      <c r="T251" s="26">
        <f t="shared" si="7"/>
        <v>71</v>
      </c>
      <c r="U251" s="26">
        <f t="shared" si="7"/>
        <v>78</v>
      </c>
      <c r="V251" s="26">
        <f t="shared" si="7"/>
        <v>39</v>
      </c>
      <c r="W251" s="26">
        <f t="shared" si="7"/>
        <v>94</v>
      </c>
      <c r="X251" s="26">
        <f t="shared" si="7"/>
        <v>87</v>
      </c>
      <c r="Y251" s="26">
        <f t="shared" si="7"/>
        <v>35</v>
      </c>
      <c r="Z251" s="26">
        <f t="shared" si="7"/>
        <v>52</v>
      </c>
      <c r="AA251" s="26">
        <f t="shared" si="7"/>
        <v>75</v>
      </c>
      <c r="AB251" s="26">
        <f t="shared" si="7"/>
        <v>33</v>
      </c>
      <c r="AC251" s="26">
        <f t="shared" si="7"/>
        <v>38</v>
      </c>
      <c r="AD251" s="26">
        <f t="shared" si="7"/>
        <v>93</v>
      </c>
      <c r="AE251" s="26">
        <f t="shared" si="7"/>
        <v>50</v>
      </c>
      <c r="AF251" s="26">
        <f t="shared" si="7"/>
        <v>63</v>
      </c>
      <c r="AG251" s="26">
        <f t="shared" si="7"/>
        <v>65</v>
      </c>
      <c r="AH251" s="26">
        <f t="shared" si="7"/>
        <v>40</v>
      </c>
      <c r="AI251" s="26">
        <f t="shared" si="7"/>
        <v>89</v>
      </c>
      <c r="AJ251" s="26">
        <f t="shared" si="7"/>
        <v>64</v>
      </c>
    </row>
    <row r="252" spans="1:36" x14ac:dyDescent="0.2">
      <c r="A252" s="26" t="s">
        <v>75</v>
      </c>
      <c r="B252" s="26"/>
      <c r="C252" s="26">
        <f t="shared" si="2"/>
        <v>91</v>
      </c>
      <c r="D252" s="26">
        <f t="shared" si="7"/>
        <v>77</v>
      </c>
      <c r="E252" s="26">
        <f t="shared" si="7"/>
        <v>84</v>
      </c>
      <c r="F252" s="26">
        <f t="shared" si="7"/>
        <v>81</v>
      </c>
      <c r="G252" s="26">
        <f t="shared" si="7"/>
        <v>88</v>
      </c>
      <c r="H252" s="26">
        <f t="shared" si="7"/>
        <v>79</v>
      </c>
      <c r="I252" s="26">
        <f t="shared" si="7"/>
        <v>78</v>
      </c>
      <c r="J252" s="26">
        <f t="shared" si="7"/>
        <v>77</v>
      </c>
      <c r="K252" s="26">
        <f t="shared" si="7"/>
        <v>109</v>
      </c>
      <c r="L252" s="26">
        <f t="shared" si="7"/>
        <v>65</v>
      </c>
      <c r="M252" s="26">
        <f t="shared" si="7"/>
        <v>92</v>
      </c>
      <c r="N252" s="26">
        <f t="shared" si="7"/>
        <v>89</v>
      </c>
      <c r="O252" s="26">
        <f t="shared" si="7"/>
        <v>79</v>
      </c>
      <c r="P252" s="26">
        <f t="shared" si="7"/>
        <v>61</v>
      </c>
      <c r="Q252" s="26">
        <f t="shared" si="7"/>
        <v>91</v>
      </c>
      <c r="R252" s="26">
        <f t="shared" si="7"/>
        <v>96</v>
      </c>
      <c r="S252" s="26">
        <f t="shared" si="7"/>
        <v>75</v>
      </c>
      <c r="T252" s="26">
        <f t="shared" si="7"/>
        <v>83</v>
      </c>
      <c r="U252" s="26">
        <f t="shared" si="7"/>
        <v>69</v>
      </c>
      <c r="V252" s="26">
        <f t="shared" si="7"/>
        <v>86</v>
      </c>
      <c r="W252" s="26">
        <f t="shared" si="7"/>
        <v>73</v>
      </c>
      <c r="X252" s="26">
        <f t="shared" si="7"/>
        <v>77</v>
      </c>
      <c r="Y252" s="26">
        <f t="shared" si="7"/>
        <v>93</v>
      </c>
      <c r="Z252" s="26">
        <f t="shared" si="7"/>
        <v>96</v>
      </c>
      <c r="AA252" s="26">
        <f t="shared" si="7"/>
        <v>86</v>
      </c>
      <c r="AB252" s="26">
        <f t="shared" si="7"/>
        <v>115</v>
      </c>
      <c r="AC252" s="26">
        <f t="shared" si="7"/>
        <v>98</v>
      </c>
      <c r="AD252" s="26">
        <f t="shared" si="7"/>
        <v>67</v>
      </c>
      <c r="AE252" s="26">
        <f t="shared" si="7"/>
        <v>94</v>
      </c>
      <c r="AF252" s="26">
        <f t="shared" si="7"/>
        <v>85</v>
      </c>
      <c r="AG252" s="26">
        <f t="shared" si="7"/>
        <v>82</v>
      </c>
      <c r="AH252" s="26">
        <f t="shared" si="7"/>
        <v>91</v>
      </c>
      <c r="AI252" s="26">
        <f t="shared" si="7"/>
        <v>73</v>
      </c>
      <c r="AJ252" s="26">
        <f t="shared" si="7"/>
        <v>71</v>
      </c>
    </row>
    <row r="253" spans="1:36" x14ac:dyDescent="0.2">
      <c r="A253" s="26" t="s">
        <v>76</v>
      </c>
      <c r="B253" s="26"/>
      <c r="C253" s="26">
        <f t="shared" si="2"/>
        <v>136</v>
      </c>
      <c r="D253" s="26">
        <f t="shared" si="7"/>
        <v>134</v>
      </c>
      <c r="E253" s="26">
        <f t="shared" si="7"/>
        <v>127</v>
      </c>
      <c r="F253" s="26">
        <f t="shared" si="7"/>
        <v>147</v>
      </c>
      <c r="G253" s="26">
        <f t="shared" si="7"/>
        <v>132</v>
      </c>
      <c r="H253" s="26">
        <f t="shared" si="7"/>
        <v>136</v>
      </c>
      <c r="I253" s="26">
        <f t="shared" si="7"/>
        <v>113</v>
      </c>
      <c r="J253" s="26">
        <f t="shared" si="7"/>
        <v>114</v>
      </c>
      <c r="K253" s="26">
        <f t="shared" si="7"/>
        <v>119</v>
      </c>
      <c r="L253" s="26">
        <f t="shared" si="7"/>
        <v>139</v>
      </c>
      <c r="M253" s="26">
        <f t="shared" si="7"/>
        <v>135</v>
      </c>
      <c r="N253" s="26">
        <f t="shared" si="7"/>
        <v>133</v>
      </c>
      <c r="O253" s="26">
        <f t="shared" si="7"/>
        <v>134</v>
      </c>
      <c r="P253" s="26">
        <f t="shared" si="7"/>
        <v>135</v>
      </c>
      <c r="Q253" s="26">
        <f t="shared" si="7"/>
        <v>116</v>
      </c>
      <c r="R253" s="26">
        <f t="shared" si="7"/>
        <v>127</v>
      </c>
      <c r="S253" s="26">
        <f t="shared" si="7"/>
        <v>137</v>
      </c>
      <c r="T253" s="26">
        <f t="shared" si="7"/>
        <v>136</v>
      </c>
      <c r="U253" s="26">
        <f t="shared" si="7"/>
        <v>110</v>
      </c>
      <c r="V253" s="26">
        <f t="shared" si="7"/>
        <v>137</v>
      </c>
      <c r="W253" s="26">
        <f t="shared" si="7"/>
        <v>120</v>
      </c>
      <c r="X253" s="26">
        <f t="shared" si="7"/>
        <v>127</v>
      </c>
      <c r="Y253" s="26">
        <f t="shared" si="7"/>
        <v>120</v>
      </c>
      <c r="Z253" s="26">
        <f t="shared" si="7"/>
        <v>140</v>
      </c>
      <c r="AA253" s="26">
        <f t="shared" si="7"/>
        <v>131</v>
      </c>
      <c r="AB253" s="26">
        <f t="shared" si="7"/>
        <v>131</v>
      </c>
      <c r="AC253" s="26">
        <f t="shared" si="7"/>
        <v>139</v>
      </c>
      <c r="AD253" s="26">
        <f t="shared" si="7"/>
        <v>128</v>
      </c>
      <c r="AE253" s="26">
        <f t="shared" si="7"/>
        <v>121</v>
      </c>
      <c r="AF253" s="26">
        <f t="shared" si="7"/>
        <v>141</v>
      </c>
      <c r="AG253" s="26">
        <f t="shared" si="7"/>
        <v>117</v>
      </c>
      <c r="AH253" s="26">
        <f t="shared" si="7"/>
        <v>126</v>
      </c>
      <c r="AI253" s="26">
        <f t="shared" si="7"/>
        <v>138</v>
      </c>
      <c r="AJ253" s="26">
        <f t="shared" si="7"/>
        <v>125</v>
      </c>
    </row>
    <row r="254" spans="1:36" x14ac:dyDescent="0.2">
      <c r="A254" s="26" t="s">
        <v>237</v>
      </c>
      <c r="B254" s="26"/>
      <c r="C254" s="26">
        <f t="shared" si="2"/>
        <v>31</v>
      </c>
      <c r="D254" s="26">
        <f t="shared" si="7"/>
        <v>36</v>
      </c>
      <c r="E254" s="26">
        <f t="shared" si="7"/>
        <v>18</v>
      </c>
      <c r="F254" s="26">
        <f t="shared" si="7"/>
        <v>23</v>
      </c>
      <c r="G254" s="26">
        <f t="shared" si="7"/>
        <v>48</v>
      </c>
      <c r="H254" s="26">
        <f t="shared" si="7"/>
        <v>25</v>
      </c>
      <c r="I254" s="26">
        <f t="shared" si="7"/>
        <v>29</v>
      </c>
      <c r="J254" s="26">
        <f t="shared" si="7"/>
        <v>30</v>
      </c>
      <c r="K254" s="26">
        <f t="shared" si="7"/>
        <v>39</v>
      </c>
      <c r="L254" s="26">
        <f t="shared" si="7"/>
        <v>62</v>
      </c>
      <c r="M254" s="26">
        <f t="shared" si="7"/>
        <v>2</v>
      </c>
      <c r="N254" s="26">
        <f t="shared" si="7"/>
        <v>38</v>
      </c>
      <c r="O254" s="26">
        <f t="shared" si="7"/>
        <v>24</v>
      </c>
      <c r="P254" s="26">
        <f t="shared" si="7"/>
        <v>60</v>
      </c>
      <c r="Q254" s="26">
        <f t="shared" si="7"/>
        <v>10</v>
      </c>
      <c r="R254" s="26">
        <f t="shared" si="7"/>
        <v>46</v>
      </c>
      <c r="S254" s="26">
        <f t="shared" si="7"/>
        <v>29</v>
      </c>
      <c r="T254" s="26">
        <f t="shared" si="7"/>
        <v>61</v>
      </c>
      <c r="U254" s="26">
        <f t="shared" si="7"/>
        <v>68</v>
      </c>
      <c r="V254" s="26">
        <f t="shared" si="7"/>
        <v>21</v>
      </c>
      <c r="W254" s="26">
        <f t="shared" si="7"/>
        <v>64</v>
      </c>
      <c r="X254" s="26">
        <f t="shared" si="7"/>
        <v>49</v>
      </c>
      <c r="Y254" s="26">
        <f t="shared" si="7"/>
        <v>50</v>
      </c>
      <c r="Z254" s="26">
        <f t="shared" si="7"/>
        <v>22</v>
      </c>
      <c r="AA254" s="26">
        <f t="shared" si="7"/>
        <v>59</v>
      </c>
      <c r="AB254" s="26">
        <f t="shared" si="7"/>
        <v>58</v>
      </c>
      <c r="AC254" s="26">
        <f t="shared" si="7"/>
        <v>28</v>
      </c>
      <c r="AD254" s="26">
        <f t="shared" si="7"/>
        <v>54</v>
      </c>
      <c r="AE254" s="26">
        <f t="shared" si="7"/>
        <v>29</v>
      </c>
      <c r="AF254" s="26">
        <f t="shared" si="7"/>
        <v>51</v>
      </c>
      <c r="AG254" s="26">
        <f t="shared" si="7"/>
        <v>37</v>
      </c>
      <c r="AH254" s="26">
        <f t="shared" si="7"/>
        <v>23</v>
      </c>
      <c r="AI254" s="26">
        <f t="shared" si="7"/>
        <v>66</v>
      </c>
      <c r="AJ254" s="26">
        <f t="shared" si="7"/>
        <v>46</v>
      </c>
    </row>
    <row r="255" spans="1:36" x14ac:dyDescent="0.2">
      <c r="A255" s="26" t="s">
        <v>238</v>
      </c>
      <c r="B255" s="26"/>
      <c r="C255" s="26">
        <f t="shared" si="2"/>
        <v>134</v>
      </c>
      <c r="D255" s="26">
        <f t="shared" si="7"/>
        <v>107</v>
      </c>
      <c r="E255" s="26">
        <f t="shared" si="7"/>
        <v>143</v>
      </c>
      <c r="F255" s="26">
        <f t="shared" si="7"/>
        <v>93</v>
      </c>
      <c r="G255" s="26">
        <f t="shared" si="7"/>
        <v>174</v>
      </c>
      <c r="H255" s="26">
        <f t="shared" si="7"/>
        <v>121</v>
      </c>
      <c r="I255" s="26">
        <f t="shared" si="7"/>
        <v>183</v>
      </c>
      <c r="J255" s="26">
        <f t="shared" si="7"/>
        <v>137</v>
      </c>
      <c r="K255" s="26">
        <f t="shared" si="7"/>
        <v>142</v>
      </c>
      <c r="L255" s="26">
        <f t="shared" si="7"/>
        <v>179</v>
      </c>
      <c r="M255" s="26">
        <f t="shared" si="7"/>
        <v>61</v>
      </c>
      <c r="N255" s="26">
        <f t="shared" si="7"/>
        <v>133</v>
      </c>
      <c r="O255" s="26">
        <f t="shared" si="7"/>
        <v>108</v>
      </c>
      <c r="P255" s="26">
        <f t="shared" si="7"/>
        <v>181</v>
      </c>
      <c r="Q255" s="26">
        <f t="shared" si="7"/>
        <v>94</v>
      </c>
      <c r="R255" s="26">
        <f t="shared" si="7"/>
        <v>146</v>
      </c>
      <c r="S255" s="26">
        <f t="shared" si="7"/>
        <v>103</v>
      </c>
      <c r="T255" s="26">
        <f t="shared" si="7"/>
        <v>173</v>
      </c>
      <c r="U255" s="26">
        <f t="shared" si="7"/>
        <v>182</v>
      </c>
      <c r="V255" s="26">
        <f t="shared" si="7"/>
        <v>120</v>
      </c>
      <c r="W255" s="26">
        <f t="shared" si="7"/>
        <v>177</v>
      </c>
      <c r="X255" s="26">
        <f t="shared" si="7"/>
        <v>163</v>
      </c>
      <c r="Y255" s="26">
        <f t="shared" si="7"/>
        <v>169</v>
      </c>
      <c r="Z255" s="26">
        <f t="shared" si="7"/>
        <v>110</v>
      </c>
      <c r="AA255" s="26">
        <f t="shared" si="7"/>
        <v>173</v>
      </c>
      <c r="AB255" s="26">
        <f t="shared" si="7"/>
        <v>160</v>
      </c>
      <c r="AC255" s="26">
        <f t="shared" si="7"/>
        <v>103</v>
      </c>
      <c r="AD255" s="26">
        <f t="shared" si="7"/>
        <v>158</v>
      </c>
      <c r="AE255" s="26">
        <f t="shared" si="7"/>
        <v>115</v>
      </c>
      <c r="AF255" s="26">
        <f t="shared" si="7"/>
        <v>175</v>
      </c>
      <c r="AG255" s="26">
        <f t="shared" si="7"/>
        <v>162</v>
      </c>
      <c r="AH255" s="26">
        <f t="shared" si="7"/>
        <v>105</v>
      </c>
      <c r="AI255" s="26">
        <f t="shared" si="7"/>
        <v>172</v>
      </c>
      <c r="AJ255" s="26">
        <f t="shared" si="7"/>
        <v>184</v>
      </c>
    </row>
    <row r="256" spans="1:36" x14ac:dyDescent="0.2">
      <c r="A256" s="26" t="s">
        <v>239</v>
      </c>
      <c r="B256" s="26"/>
      <c r="C256" s="26">
        <f t="shared" si="2"/>
        <v>75</v>
      </c>
      <c r="D256" s="26">
        <f t="shared" si="7"/>
        <v>76</v>
      </c>
      <c r="E256" s="26">
        <f t="shared" si="7"/>
        <v>53</v>
      </c>
      <c r="F256" s="26">
        <f t="shared" si="7"/>
        <v>63</v>
      </c>
      <c r="G256" s="26">
        <f t="shared" si="7"/>
        <v>75</v>
      </c>
      <c r="H256" s="26">
        <f t="shared" si="7"/>
        <v>56</v>
      </c>
      <c r="I256" s="26">
        <f t="shared" si="7"/>
        <v>68</v>
      </c>
      <c r="J256" s="26">
        <f t="shared" si="7"/>
        <v>47</v>
      </c>
      <c r="K256" s="26">
        <f t="shared" si="7"/>
        <v>65</v>
      </c>
      <c r="L256" s="26">
        <f t="shared" si="7"/>
        <v>74</v>
      </c>
      <c r="M256" s="26">
        <f t="shared" si="7"/>
        <v>56</v>
      </c>
      <c r="N256" s="26">
        <f t="shared" si="7"/>
        <v>65</v>
      </c>
      <c r="O256" s="26">
        <f t="shared" si="7"/>
        <v>66</v>
      </c>
      <c r="P256" s="26">
        <f t="shared" si="7"/>
        <v>68</v>
      </c>
      <c r="Q256" s="26">
        <f t="shared" si="7"/>
        <v>68</v>
      </c>
      <c r="R256" s="26">
        <f t="shared" si="7"/>
        <v>67</v>
      </c>
      <c r="S256" s="26">
        <f t="shared" si="7"/>
        <v>57</v>
      </c>
      <c r="T256" s="26">
        <f t="shared" si="7"/>
        <v>78</v>
      </c>
      <c r="U256" s="26">
        <f t="shared" si="7"/>
        <v>70</v>
      </c>
      <c r="V256" s="26">
        <f t="shared" si="7"/>
        <v>75</v>
      </c>
      <c r="W256" s="26">
        <f t="shared" si="7"/>
        <v>90</v>
      </c>
      <c r="X256" s="26">
        <f t="shared" si="7"/>
        <v>58</v>
      </c>
      <c r="Y256" s="26">
        <f t="shared" si="7"/>
        <v>71</v>
      </c>
      <c r="Z256" s="26">
        <f t="shared" si="7"/>
        <v>71</v>
      </c>
      <c r="AA256" s="26">
        <f t="shared" si="7"/>
        <v>66</v>
      </c>
      <c r="AB256" s="26">
        <f t="shared" si="7"/>
        <v>75</v>
      </c>
      <c r="AC256" s="26">
        <f t="shared" si="7"/>
        <v>69</v>
      </c>
      <c r="AD256" s="26">
        <f t="shared" si="7"/>
        <v>53</v>
      </c>
      <c r="AE256" s="26">
        <f t="shared" si="7"/>
        <v>71</v>
      </c>
      <c r="AF256" s="26">
        <f t="shared" si="7"/>
        <v>56</v>
      </c>
      <c r="AG256" s="26">
        <f t="shared" si="7"/>
        <v>58</v>
      </c>
      <c r="AH256" s="26">
        <f t="shared" si="7"/>
        <v>46</v>
      </c>
      <c r="AI256" s="26">
        <f t="shared" si="7"/>
        <v>59</v>
      </c>
      <c r="AJ256" s="26">
        <f t="shared" si="7"/>
        <v>86</v>
      </c>
    </row>
    <row r="257" spans="1:36" x14ac:dyDescent="0.2">
      <c r="A257" s="26" t="s">
        <v>78</v>
      </c>
      <c r="B257" s="26"/>
      <c r="C257" s="26">
        <f t="shared" si="2"/>
        <v>80</v>
      </c>
      <c r="D257" s="26">
        <f t="shared" si="7"/>
        <v>84</v>
      </c>
      <c r="E257" s="26">
        <f t="shared" si="7"/>
        <v>80</v>
      </c>
      <c r="F257" s="26">
        <f t="shared" si="7"/>
        <v>74</v>
      </c>
      <c r="G257" s="26">
        <f t="shared" si="7"/>
        <v>79</v>
      </c>
      <c r="H257" s="26">
        <f t="shared" si="7"/>
        <v>68</v>
      </c>
      <c r="I257" s="26">
        <f t="shared" si="7"/>
        <v>58</v>
      </c>
      <c r="J257" s="26">
        <f t="shared" si="7"/>
        <v>47</v>
      </c>
      <c r="K257" s="26">
        <f t="shared" si="7"/>
        <v>85</v>
      </c>
      <c r="L257" s="26">
        <f t="shared" si="7"/>
        <v>75</v>
      </c>
      <c r="M257" s="26">
        <f t="shared" si="7"/>
        <v>59</v>
      </c>
      <c r="N257" s="26">
        <f t="shared" si="7"/>
        <v>75</v>
      </c>
      <c r="O257" s="26">
        <f t="shared" si="7"/>
        <v>58</v>
      </c>
      <c r="P257" s="26">
        <f t="shared" si="7"/>
        <v>66</v>
      </c>
      <c r="Q257" s="26">
        <f t="shared" si="7"/>
        <v>74</v>
      </c>
      <c r="R257" s="26">
        <f t="shared" si="7"/>
        <v>58</v>
      </c>
      <c r="S257" s="26">
        <f t="shared" si="7"/>
        <v>98</v>
      </c>
      <c r="T257" s="26">
        <f t="shared" si="7"/>
        <v>63</v>
      </c>
      <c r="U257" s="26">
        <f t="shared" si="7"/>
        <v>72</v>
      </c>
      <c r="V257" s="26">
        <f t="shared" si="7"/>
        <v>57</v>
      </c>
      <c r="W257" s="26">
        <f t="shared" si="7"/>
        <v>53</v>
      </c>
      <c r="X257" s="26">
        <f t="shared" si="7"/>
        <v>72</v>
      </c>
      <c r="Y257" s="26">
        <f t="shared" si="7"/>
        <v>81</v>
      </c>
      <c r="Z257" s="26">
        <f t="shared" si="7"/>
        <v>83</v>
      </c>
      <c r="AA257" s="26">
        <f t="shared" si="7"/>
        <v>72</v>
      </c>
      <c r="AB257" s="26">
        <f t="shared" si="7"/>
        <v>91</v>
      </c>
      <c r="AC257" s="26">
        <f t="shared" si="7"/>
        <v>81</v>
      </c>
      <c r="AD257" s="26">
        <f t="shared" si="7"/>
        <v>51</v>
      </c>
      <c r="AE257" s="26">
        <f t="shared" si="7"/>
        <v>74</v>
      </c>
      <c r="AF257" s="26">
        <f t="shared" si="7"/>
        <v>70</v>
      </c>
      <c r="AG257" s="26">
        <f t="shared" si="7"/>
        <v>60</v>
      </c>
      <c r="AH257" s="26">
        <f t="shared" si="7"/>
        <v>82</v>
      </c>
      <c r="AI257" s="26">
        <f t="shared" si="7"/>
        <v>65</v>
      </c>
      <c r="AJ257" s="26">
        <f t="shared" si="7"/>
        <v>61</v>
      </c>
    </row>
    <row r="258" spans="1:36" x14ac:dyDescent="0.2">
      <c r="A258" s="26" t="s">
        <v>79</v>
      </c>
      <c r="B258" s="26"/>
      <c r="C258" s="26">
        <f t="shared" si="2"/>
        <v>100</v>
      </c>
      <c r="D258" s="26">
        <f t="shared" si="7"/>
        <v>66</v>
      </c>
      <c r="E258" s="26">
        <f t="shared" si="7"/>
        <v>144</v>
      </c>
      <c r="F258" s="26">
        <f t="shared" si="7"/>
        <v>115</v>
      </c>
      <c r="G258" s="26">
        <f t="shared" si="7"/>
        <v>66</v>
      </c>
      <c r="H258" s="26">
        <f t="shared" si="7"/>
        <v>132</v>
      </c>
      <c r="I258" s="26">
        <f t="shared" si="7"/>
        <v>125</v>
      </c>
      <c r="J258" s="26">
        <f t="shared" si="7"/>
        <v>137</v>
      </c>
      <c r="K258" s="26">
        <f t="shared" si="7"/>
        <v>103</v>
      </c>
      <c r="L258" s="26">
        <f t="shared" si="7"/>
        <v>86</v>
      </c>
      <c r="M258" s="26">
        <f t="shared" si="7"/>
        <v>104</v>
      </c>
      <c r="N258" s="26">
        <f t="shared" si="7"/>
        <v>107</v>
      </c>
      <c r="O258" s="26">
        <f t="shared" si="7"/>
        <v>68</v>
      </c>
      <c r="P258" s="26">
        <f t="shared" si="7"/>
        <v>106</v>
      </c>
      <c r="Q258" s="26">
        <f t="shared" si="7"/>
        <v>121</v>
      </c>
      <c r="R258" s="26">
        <f t="shared" si="7"/>
        <v>86</v>
      </c>
      <c r="S258" s="26">
        <f t="shared" si="7"/>
        <v>70</v>
      </c>
      <c r="T258" s="26">
        <f t="shared" si="7"/>
        <v>90</v>
      </c>
      <c r="U258" s="26">
        <f t="shared" si="7"/>
        <v>119</v>
      </c>
      <c r="V258" s="26">
        <f t="shared" si="7"/>
        <v>126</v>
      </c>
      <c r="W258" s="26">
        <f t="shared" si="7"/>
        <v>111</v>
      </c>
      <c r="X258" s="26">
        <f t="shared" si="7"/>
        <v>177</v>
      </c>
      <c r="Y258" s="26">
        <f t="shared" si="7"/>
        <v>100</v>
      </c>
      <c r="Z258" s="26">
        <f t="shared" si="7"/>
        <v>100</v>
      </c>
      <c r="AA258" s="26">
        <f t="shared" si="7"/>
        <v>125</v>
      </c>
      <c r="AB258" s="26">
        <f t="shared" si="7"/>
        <v>57</v>
      </c>
      <c r="AC258" s="26">
        <f t="shared" si="7"/>
        <v>79</v>
      </c>
      <c r="AD258" s="26">
        <f t="shared" si="7"/>
        <v>148</v>
      </c>
      <c r="AE258" s="26">
        <f t="shared" ref="D258:AJ266" si="8">RANK(AE54,AE$8:AE$192)</f>
        <v>102</v>
      </c>
      <c r="AF258" s="26">
        <f t="shared" si="8"/>
        <v>125</v>
      </c>
      <c r="AG258" s="26">
        <f t="shared" si="8"/>
        <v>95</v>
      </c>
      <c r="AH258" s="26">
        <f t="shared" si="8"/>
        <v>65</v>
      </c>
      <c r="AI258" s="26">
        <f t="shared" si="8"/>
        <v>131</v>
      </c>
      <c r="AJ258" s="26">
        <f t="shared" si="8"/>
        <v>91</v>
      </c>
    </row>
    <row r="259" spans="1:36" x14ac:dyDescent="0.2">
      <c r="A259" s="26" t="s">
        <v>80</v>
      </c>
      <c r="B259" s="26"/>
      <c r="C259" s="26">
        <f t="shared" si="2"/>
        <v>85</v>
      </c>
      <c r="D259" s="26">
        <f t="shared" si="8"/>
        <v>95</v>
      </c>
      <c r="E259" s="26">
        <f t="shared" si="8"/>
        <v>124</v>
      </c>
      <c r="F259" s="26">
        <f t="shared" si="8"/>
        <v>132</v>
      </c>
      <c r="G259" s="26">
        <f t="shared" si="8"/>
        <v>123</v>
      </c>
      <c r="H259" s="26">
        <f t="shared" si="8"/>
        <v>100</v>
      </c>
      <c r="I259" s="26">
        <f t="shared" si="8"/>
        <v>134</v>
      </c>
      <c r="J259" s="26">
        <f t="shared" si="8"/>
        <v>114</v>
      </c>
      <c r="K259" s="26">
        <f t="shared" si="8"/>
        <v>63</v>
      </c>
      <c r="L259" s="26">
        <f t="shared" si="8"/>
        <v>128</v>
      </c>
      <c r="M259" s="26">
        <f t="shared" si="8"/>
        <v>81</v>
      </c>
      <c r="N259" s="26">
        <f t="shared" si="8"/>
        <v>97</v>
      </c>
      <c r="O259" s="26">
        <f t="shared" si="8"/>
        <v>95</v>
      </c>
      <c r="P259" s="26">
        <f t="shared" si="8"/>
        <v>121</v>
      </c>
      <c r="Q259" s="26">
        <f t="shared" si="8"/>
        <v>37</v>
      </c>
      <c r="R259" s="26">
        <f t="shared" si="8"/>
        <v>131</v>
      </c>
      <c r="S259" s="26">
        <f t="shared" si="8"/>
        <v>116</v>
      </c>
      <c r="T259" s="26">
        <f t="shared" si="8"/>
        <v>129</v>
      </c>
      <c r="U259" s="26">
        <f t="shared" si="8"/>
        <v>132</v>
      </c>
      <c r="V259" s="26">
        <f t="shared" si="8"/>
        <v>98</v>
      </c>
      <c r="W259" s="26">
        <f t="shared" si="8"/>
        <v>111</v>
      </c>
      <c r="X259" s="26">
        <f t="shared" si="8"/>
        <v>135</v>
      </c>
      <c r="Y259" s="26">
        <f t="shared" si="8"/>
        <v>32</v>
      </c>
      <c r="Z259" s="26">
        <f t="shared" si="8"/>
        <v>43</v>
      </c>
      <c r="AA259" s="26">
        <f t="shared" si="8"/>
        <v>92</v>
      </c>
      <c r="AB259" s="26">
        <f t="shared" si="8"/>
        <v>87</v>
      </c>
      <c r="AC259" s="26">
        <f t="shared" si="8"/>
        <v>124</v>
      </c>
      <c r="AD259" s="26">
        <f t="shared" si="8"/>
        <v>128</v>
      </c>
      <c r="AE259" s="26">
        <f t="shared" si="8"/>
        <v>28</v>
      </c>
      <c r="AF259" s="26">
        <f t="shared" si="8"/>
        <v>152</v>
      </c>
      <c r="AG259" s="26">
        <f t="shared" si="8"/>
        <v>99</v>
      </c>
      <c r="AH259" s="26">
        <f t="shared" si="8"/>
        <v>119</v>
      </c>
      <c r="AI259" s="26">
        <f t="shared" si="8"/>
        <v>91</v>
      </c>
      <c r="AJ259" s="26">
        <f t="shared" si="8"/>
        <v>133</v>
      </c>
    </row>
    <row r="260" spans="1:36" x14ac:dyDescent="0.2">
      <c r="A260" s="26" t="s">
        <v>81</v>
      </c>
      <c r="B260" s="26"/>
      <c r="C260" s="26">
        <f t="shared" si="2"/>
        <v>53</v>
      </c>
      <c r="D260" s="26">
        <f t="shared" si="8"/>
        <v>73</v>
      </c>
      <c r="E260" s="26">
        <f t="shared" si="8"/>
        <v>88</v>
      </c>
      <c r="F260" s="26">
        <f t="shared" si="8"/>
        <v>70</v>
      </c>
      <c r="G260" s="26">
        <f t="shared" si="8"/>
        <v>81</v>
      </c>
      <c r="H260" s="26">
        <f t="shared" si="8"/>
        <v>62</v>
      </c>
      <c r="I260" s="26">
        <f t="shared" si="8"/>
        <v>83</v>
      </c>
      <c r="J260" s="26">
        <f t="shared" si="8"/>
        <v>45</v>
      </c>
      <c r="K260" s="26">
        <f t="shared" si="8"/>
        <v>48</v>
      </c>
      <c r="L260" s="26">
        <f t="shared" si="8"/>
        <v>79</v>
      </c>
      <c r="M260" s="26">
        <f t="shared" si="8"/>
        <v>55</v>
      </c>
      <c r="N260" s="26">
        <f t="shared" si="8"/>
        <v>50</v>
      </c>
      <c r="O260" s="26">
        <f t="shared" si="8"/>
        <v>42</v>
      </c>
      <c r="P260" s="26">
        <f t="shared" si="8"/>
        <v>59</v>
      </c>
      <c r="Q260" s="26">
        <f t="shared" si="8"/>
        <v>27</v>
      </c>
      <c r="R260" s="26">
        <f t="shared" si="8"/>
        <v>98</v>
      </c>
      <c r="S260" s="26">
        <f t="shared" si="8"/>
        <v>77</v>
      </c>
      <c r="T260" s="26">
        <f t="shared" si="8"/>
        <v>95</v>
      </c>
      <c r="U260" s="26">
        <f t="shared" si="8"/>
        <v>90</v>
      </c>
      <c r="V260" s="26">
        <f t="shared" si="8"/>
        <v>41</v>
      </c>
      <c r="W260" s="26">
        <f t="shared" si="8"/>
        <v>80</v>
      </c>
      <c r="X260" s="26">
        <f t="shared" si="8"/>
        <v>72</v>
      </c>
      <c r="Y260" s="26">
        <f t="shared" si="8"/>
        <v>14</v>
      </c>
      <c r="Z260" s="26">
        <f t="shared" si="8"/>
        <v>26</v>
      </c>
      <c r="AA260" s="26">
        <f t="shared" si="8"/>
        <v>50</v>
      </c>
      <c r="AB260" s="26">
        <f t="shared" si="8"/>
        <v>37</v>
      </c>
      <c r="AC260" s="26">
        <f t="shared" si="8"/>
        <v>76</v>
      </c>
      <c r="AD260" s="26">
        <f t="shared" si="8"/>
        <v>88</v>
      </c>
      <c r="AE260" s="26">
        <f t="shared" si="8"/>
        <v>15</v>
      </c>
      <c r="AF260" s="26">
        <f t="shared" si="8"/>
        <v>73</v>
      </c>
      <c r="AG260" s="26">
        <f t="shared" si="8"/>
        <v>59</v>
      </c>
      <c r="AH260" s="26">
        <f t="shared" si="8"/>
        <v>61</v>
      </c>
      <c r="AI260" s="26">
        <f t="shared" si="8"/>
        <v>46</v>
      </c>
      <c r="AJ260" s="26">
        <f t="shared" si="8"/>
        <v>91</v>
      </c>
    </row>
    <row r="261" spans="1:36" x14ac:dyDescent="0.2">
      <c r="A261" s="26" t="s">
        <v>197</v>
      </c>
      <c r="B261" s="26"/>
      <c r="C261" s="26">
        <f t="shared" si="2"/>
        <v>58</v>
      </c>
      <c r="D261" s="26">
        <f t="shared" si="8"/>
        <v>67</v>
      </c>
      <c r="E261" s="26">
        <f t="shared" si="8"/>
        <v>50</v>
      </c>
      <c r="F261" s="26">
        <f t="shared" si="8"/>
        <v>53</v>
      </c>
      <c r="G261" s="26">
        <f t="shared" si="8"/>
        <v>37</v>
      </c>
      <c r="H261" s="26">
        <f t="shared" si="8"/>
        <v>42</v>
      </c>
      <c r="I261" s="26">
        <f t="shared" si="8"/>
        <v>47</v>
      </c>
      <c r="J261" s="26">
        <f t="shared" si="8"/>
        <v>35</v>
      </c>
      <c r="K261" s="26">
        <f t="shared" si="8"/>
        <v>61</v>
      </c>
      <c r="L261" s="26">
        <f t="shared" si="8"/>
        <v>34</v>
      </c>
      <c r="M261" s="26">
        <f t="shared" si="8"/>
        <v>63</v>
      </c>
      <c r="N261" s="26">
        <f t="shared" si="8"/>
        <v>71</v>
      </c>
      <c r="O261" s="26">
        <f t="shared" si="8"/>
        <v>86</v>
      </c>
      <c r="P261" s="26">
        <f t="shared" si="8"/>
        <v>43</v>
      </c>
      <c r="Q261" s="26">
        <f t="shared" si="8"/>
        <v>76</v>
      </c>
      <c r="R261" s="26">
        <f t="shared" si="8"/>
        <v>45</v>
      </c>
      <c r="S261" s="26">
        <f t="shared" si="8"/>
        <v>47</v>
      </c>
      <c r="T261" s="26">
        <f t="shared" si="8"/>
        <v>42</v>
      </c>
      <c r="U261" s="26">
        <f t="shared" si="8"/>
        <v>36</v>
      </c>
      <c r="V261" s="26">
        <f t="shared" si="8"/>
        <v>59</v>
      </c>
      <c r="W261" s="26">
        <f t="shared" si="8"/>
        <v>31</v>
      </c>
      <c r="X261" s="26">
        <f t="shared" si="8"/>
        <v>39</v>
      </c>
      <c r="Y261" s="26">
        <f t="shared" si="8"/>
        <v>75</v>
      </c>
      <c r="Z261" s="26">
        <f t="shared" si="8"/>
        <v>79</v>
      </c>
      <c r="AA261" s="26">
        <f t="shared" si="8"/>
        <v>56</v>
      </c>
      <c r="AB261" s="26">
        <f t="shared" si="8"/>
        <v>66</v>
      </c>
      <c r="AC261" s="26">
        <f t="shared" si="8"/>
        <v>65</v>
      </c>
      <c r="AD261" s="26">
        <f t="shared" si="8"/>
        <v>39</v>
      </c>
      <c r="AE261" s="26">
        <f t="shared" si="8"/>
        <v>78</v>
      </c>
      <c r="AF261" s="26">
        <f t="shared" si="8"/>
        <v>45</v>
      </c>
      <c r="AG261" s="26">
        <f t="shared" si="8"/>
        <v>61</v>
      </c>
      <c r="AH261" s="26">
        <f t="shared" si="8"/>
        <v>80</v>
      </c>
      <c r="AI261" s="26">
        <f t="shared" si="8"/>
        <v>53</v>
      </c>
      <c r="AJ261" s="26">
        <f t="shared" si="8"/>
        <v>30</v>
      </c>
    </row>
    <row r="262" spans="1:36" x14ac:dyDescent="0.2">
      <c r="A262" s="26" t="s">
        <v>82</v>
      </c>
      <c r="B262" s="26"/>
      <c r="C262" s="26">
        <f t="shared" si="2"/>
        <v>153</v>
      </c>
      <c r="D262" s="26">
        <f t="shared" si="8"/>
        <v>145</v>
      </c>
      <c r="E262" s="26">
        <f t="shared" si="8"/>
        <v>131</v>
      </c>
      <c r="F262" s="26">
        <f t="shared" si="8"/>
        <v>173</v>
      </c>
      <c r="G262" s="26">
        <f t="shared" si="8"/>
        <v>151</v>
      </c>
      <c r="H262" s="26">
        <f t="shared" si="8"/>
        <v>150</v>
      </c>
      <c r="I262" s="26">
        <f t="shared" si="8"/>
        <v>119</v>
      </c>
      <c r="J262" s="26">
        <f t="shared" si="8"/>
        <v>137</v>
      </c>
      <c r="K262" s="26">
        <f t="shared" si="8"/>
        <v>157</v>
      </c>
      <c r="L262" s="26">
        <f t="shared" si="8"/>
        <v>146</v>
      </c>
      <c r="M262" s="26">
        <f t="shared" si="8"/>
        <v>149</v>
      </c>
      <c r="N262" s="26">
        <f t="shared" si="8"/>
        <v>179</v>
      </c>
      <c r="O262" s="26">
        <f t="shared" si="8"/>
        <v>149</v>
      </c>
      <c r="P262" s="26">
        <f t="shared" si="8"/>
        <v>129</v>
      </c>
      <c r="Q262" s="26">
        <f t="shared" si="8"/>
        <v>149</v>
      </c>
      <c r="R262" s="26">
        <f t="shared" si="8"/>
        <v>165</v>
      </c>
      <c r="S262" s="26">
        <f t="shared" si="8"/>
        <v>146</v>
      </c>
      <c r="T262" s="26">
        <f t="shared" si="8"/>
        <v>130</v>
      </c>
      <c r="U262" s="26">
        <f t="shared" si="8"/>
        <v>138</v>
      </c>
      <c r="V262" s="26">
        <f t="shared" si="8"/>
        <v>159</v>
      </c>
      <c r="W262" s="26">
        <f t="shared" si="8"/>
        <v>143</v>
      </c>
      <c r="X262" s="26">
        <f t="shared" si="8"/>
        <v>147</v>
      </c>
      <c r="Y262" s="26">
        <f t="shared" si="8"/>
        <v>150</v>
      </c>
      <c r="Z262" s="26">
        <f t="shared" si="8"/>
        <v>164</v>
      </c>
      <c r="AA262" s="26">
        <f t="shared" si="8"/>
        <v>155</v>
      </c>
      <c r="AB262" s="26">
        <f t="shared" si="8"/>
        <v>155</v>
      </c>
      <c r="AC262" s="26">
        <f t="shared" si="8"/>
        <v>144</v>
      </c>
      <c r="AD262" s="26">
        <f t="shared" si="8"/>
        <v>137</v>
      </c>
      <c r="AE262" s="26">
        <f t="shared" si="8"/>
        <v>101</v>
      </c>
      <c r="AF262" s="26">
        <f t="shared" si="8"/>
        <v>163</v>
      </c>
      <c r="AG262" s="26">
        <f t="shared" si="8"/>
        <v>127</v>
      </c>
      <c r="AH262" s="26">
        <f t="shared" si="8"/>
        <v>155</v>
      </c>
      <c r="AI262" s="26">
        <f t="shared" si="8"/>
        <v>139</v>
      </c>
      <c r="AJ262" s="26">
        <f t="shared" si="8"/>
        <v>148</v>
      </c>
    </row>
    <row r="263" spans="1:36" x14ac:dyDescent="0.2">
      <c r="A263" s="26" t="s">
        <v>83</v>
      </c>
      <c r="B263" s="26"/>
      <c r="C263" s="26">
        <f t="shared" si="2"/>
        <v>155</v>
      </c>
      <c r="D263" s="26">
        <f t="shared" si="8"/>
        <v>124</v>
      </c>
      <c r="E263" s="26">
        <f t="shared" si="8"/>
        <v>164</v>
      </c>
      <c r="F263" s="26">
        <f t="shared" si="8"/>
        <v>145</v>
      </c>
      <c r="G263" s="26">
        <f t="shared" si="8"/>
        <v>147</v>
      </c>
      <c r="H263" s="26">
        <f t="shared" si="8"/>
        <v>167</v>
      </c>
      <c r="I263" s="26">
        <f t="shared" si="8"/>
        <v>181</v>
      </c>
      <c r="J263" s="26">
        <f t="shared" si="8"/>
        <v>125</v>
      </c>
      <c r="K263" s="26">
        <f t="shared" si="8"/>
        <v>115</v>
      </c>
      <c r="L263" s="26">
        <f t="shared" si="8"/>
        <v>166</v>
      </c>
      <c r="M263" s="26">
        <f t="shared" si="8"/>
        <v>140</v>
      </c>
      <c r="N263" s="26">
        <f t="shared" si="8"/>
        <v>110</v>
      </c>
      <c r="O263" s="26">
        <f t="shared" si="8"/>
        <v>119</v>
      </c>
      <c r="P263" s="26">
        <f t="shared" si="8"/>
        <v>166</v>
      </c>
      <c r="Q263" s="26">
        <f t="shared" si="8"/>
        <v>135</v>
      </c>
      <c r="R263" s="26">
        <f t="shared" si="8"/>
        <v>165</v>
      </c>
      <c r="S263" s="26">
        <f t="shared" si="8"/>
        <v>150</v>
      </c>
      <c r="T263" s="26">
        <f t="shared" si="8"/>
        <v>156</v>
      </c>
      <c r="U263" s="26">
        <f t="shared" si="8"/>
        <v>159</v>
      </c>
      <c r="V263" s="26">
        <f t="shared" si="8"/>
        <v>157</v>
      </c>
      <c r="W263" s="26">
        <f t="shared" si="8"/>
        <v>169</v>
      </c>
      <c r="X263" s="26">
        <f t="shared" si="8"/>
        <v>159</v>
      </c>
      <c r="Y263" s="26">
        <f t="shared" si="8"/>
        <v>147</v>
      </c>
      <c r="Z263" s="26">
        <f t="shared" si="8"/>
        <v>128</v>
      </c>
      <c r="AA263" s="26">
        <f t="shared" si="8"/>
        <v>162</v>
      </c>
      <c r="AB263" s="26">
        <f t="shared" si="8"/>
        <v>137</v>
      </c>
      <c r="AC263" s="26">
        <f t="shared" si="8"/>
        <v>150</v>
      </c>
      <c r="AD263" s="26">
        <f t="shared" si="8"/>
        <v>178</v>
      </c>
      <c r="AE263" s="26">
        <f t="shared" si="8"/>
        <v>150</v>
      </c>
      <c r="AF263" s="26">
        <f t="shared" si="8"/>
        <v>141</v>
      </c>
      <c r="AG263" s="26">
        <f t="shared" si="8"/>
        <v>162</v>
      </c>
      <c r="AH263" s="26">
        <f t="shared" si="8"/>
        <v>137</v>
      </c>
      <c r="AI263" s="26">
        <f t="shared" si="8"/>
        <v>168</v>
      </c>
      <c r="AJ263" s="26">
        <f t="shared" si="8"/>
        <v>172</v>
      </c>
    </row>
    <row r="264" spans="1:36" x14ac:dyDescent="0.2">
      <c r="A264" s="26" t="s">
        <v>85</v>
      </c>
      <c r="B264" s="26"/>
      <c r="C264" s="26">
        <f t="shared" si="2"/>
        <v>54</v>
      </c>
      <c r="D264" s="26">
        <f t="shared" si="8"/>
        <v>71</v>
      </c>
      <c r="E264" s="26">
        <f t="shared" si="8"/>
        <v>72</v>
      </c>
      <c r="F264" s="26">
        <f t="shared" si="8"/>
        <v>73</v>
      </c>
      <c r="G264" s="26">
        <f t="shared" si="8"/>
        <v>39</v>
      </c>
      <c r="H264" s="26">
        <f t="shared" si="8"/>
        <v>83</v>
      </c>
      <c r="I264" s="26">
        <f t="shared" si="8"/>
        <v>36</v>
      </c>
      <c r="J264" s="26">
        <f t="shared" si="8"/>
        <v>85</v>
      </c>
      <c r="K264" s="26">
        <f t="shared" si="8"/>
        <v>49</v>
      </c>
      <c r="L264" s="26">
        <f t="shared" si="8"/>
        <v>50</v>
      </c>
      <c r="M264" s="26">
        <f t="shared" si="8"/>
        <v>36</v>
      </c>
      <c r="N264" s="26">
        <f t="shared" si="8"/>
        <v>53</v>
      </c>
      <c r="O264" s="26">
        <f t="shared" si="8"/>
        <v>38</v>
      </c>
      <c r="P264" s="26">
        <f t="shared" si="8"/>
        <v>30</v>
      </c>
      <c r="Q264" s="26">
        <f t="shared" si="8"/>
        <v>39</v>
      </c>
      <c r="R264" s="26">
        <f t="shared" si="8"/>
        <v>83</v>
      </c>
      <c r="S264" s="26">
        <f t="shared" si="8"/>
        <v>83</v>
      </c>
      <c r="T264" s="26">
        <f t="shared" si="8"/>
        <v>43</v>
      </c>
      <c r="U264" s="26">
        <f t="shared" si="8"/>
        <v>67</v>
      </c>
      <c r="V264" s="26">
        <f t="shared" si="8"/>
        <v>22</v>
      </c>
      <c r="W264" s="26">
        <f t="shared" si="8"/>
        <v>36</v>
      </c>
      <c r="X264" s="26">
        <f t="shared" si="8"/>
        <v>102</v>
      </c>
      <c r="Y264" s="26">
        <f t="shared" si="8"/>
        <v>19</v>
      </c>
      <c r="Z264" s="26">
        <f t="shared" si="8"/>
        <v>74</v>
      </c>
      <c r="AA264" s="26">
        <f t="shared" si="8"/>
        <v>73</v>
      </c>
      <c r="AB264" s="26">
        <f t="shared" si="8"/>
        <v>59</v>
      </c>
      <c r="AC264" s="26">
        <f t="shared" si="8"/>
        <v>68</v>
      </c>
      <c r="AD264" s="26">
        <f t="shared" si="8"/>
        <v>95</v>
      </c>
      <c r="AE264" s="26">
        <f t="shared" si="8"/>
        <v>37</v>
      </c>
      <c r="AF264" s="26">
        <f t="shared" si="8"/>
        <v>97</v>
      </c>
      <c r="AG264" s="26">
        <f t="shared" si="8"/>
        <v>56</v>
      </c>
      <c r="AH264" s="26">
        <f t="shared" si="8"/>
        <v>59</v>
      </c>
      <c r="AI264" s="26">
        <f t="shared" si="8"/>
        <v>57</v>
      </c>
      <c r="AJ264" s="26">
        <f t="shared" si="8"/>
        <v>37</v>
      </c>
    </row>
    <row r="265" spans="1:36" x14ac:dyDescent="0.2">
      <c r="A265" s="26" t="s">
        <v>86</v>
      </c>
      <c r="B265" s="26"/>
      <c r="C265" s="26">
        <f t="shared" si="2"/>
        <v>106</v>
      </c>
      <c r="D265" s="26">
        <f t="shared" si="8"/>
        <v>88</v>
      </c>
      <c r="E265" s="26">
        <f t="shared" si="8"/>
        <v>99</v>
      </c>
      <c r="F265" s="26">
        <f t="shared" si="8"/>
        <v>101</v>
      </c>
      <c r="G265" s="26">
        <f t="shared" si="8"/>
        <v>112</v>
      </c>
      <c r="H265" s="26">
        <f t="shared" si="8"/>
        <v>98</v>
      </c>
      <c r="I265" s="26">
        <f t="shared" si="8"/>
        <v>98</v>
      </c>
      <c r="J265" s="26">
        <f t="shared" si="8"/>
        <v>94</v>
      </c>
      <c r="K265" s="26">
        <f t="shared" si="8"/>
        <v>105</v>
      </c>
      <c r="L265" s="26">
        <f t="shared" si="8"/>
        <v>104</v>
      </c>
      <c r="M265" s="26">
        <f t="shared" si="8"/>
        <v>115</v>
      </c>
      <c r="N265" s="26">
        <f t="shared" si="8"/>
        <v>85</v>
      </c>
      <c r="O265" s="26">
        <f t="shared" si="8"/>
        <v>103</v>
      </c>
      <c r="P265" s="26">
        <f t="shared" si="8"/>
        <v>91</v>
      </c>
      <c r="Q265" s="26">
        <f t="shared" si="8"/>
        <v>114</v>
      </c>
      <c r="R265" s="26">
        <f t="shared" si="8"/>
        <v>110</v>
      </c>
      <c r="S265" s="26">
        <f t="shared" si="8"/>
        <v>79</v>
      </c>
      <c r="T265" s="26">
        <f t="shared" si="8"/>
        <v>97</v>
      </c>
      <c r="U265" s="26">
        <f t="shared" si="8"/>
        <v>95</v>
      </c>
      <c r="V265" s="26">
        <f t="shared" si="8"/>
        <v>101</v>
      </c>
      <c r="W265" s="26">
        <f t="shared" si="8"/>
        <v>98</v>
      </c>
      <c r="X265" s="26">
        <f t="shared" si="8"/>
        <v>105</v>
      </c>
      <c r="Y265" s="26">
        <f t="shared" si="8"/>
        <v>90</v>
      </c>
      <c r="Z265" s="26">
        <f t="shared" si="8"/>
        <v>91</v>
      </c>
      <c r="AA265" s="26">
        <f t="shared" si="8"/>
        <v>103</v>
      </c>
      <c r="AB265" s="26">
        <f t="shared" si="8"/>
        <v>92</v>
      </c>
      <c r="AC265" s="26">
        <f t="shared" si="8"/>
        <v>97</v>
      </c>
      <c r="AD265" s="26">
        <f t="shared" si="8"/>
        <v>92</v>
      </c>
      <c r="AE265" s="26">
        <f t="shared" si="8"/>
        <v>93</v>
      </c>
      <c r="AF265" s="26">
        <f t="shared" si="8"/>
        <v>88</v>
      </c>
      <c r="AG265" s="26">
        <f t="shared" si="8"/>
        <v>86</v>
      </c>
      <c r="AH265" s="26">
        <f t="shared" si="8"/>
        <v>87</v>
      </c>
      <c r="AI265" s="26">
        <f t="shared" si="8"/>
        <v>86</v>
      </c>
      <c r="AJ265" s="26">
        <f t="shared" si="8"/>
        <v>99</v>
      </c>
    </row>
    <row r="266" spans="1:36" x14ac:dyDescent="0.2">
      <c r="A266" s="26" t="s">
        <v>241</v>
      </c>
      <c r="B266" s="26"/>
      <c r="C266" s="26">
        <f t="shared" si="2"/>
        <v>173</v>
      </c>
      <c r="D266" s="26">
        <f t="shared" si="8"/>
        <v>165</v>
      </c>
      <c r="E266" s="26">
        <f t="shared" si="8"/>
        <v>140</v>
      </c>
      <c r="F266" s="26">
        <f t="shared" si="8"/>
        <v>147</v>
      </c>
      <c r="G266" s="26">
        <f t="shared" si="8"/>
        <v>178</v>
      </c>
      <c r="H266" s="26">
        <f t="shared" si="8"/>
        <v>150</v>
      </c>
      <c r="I266" s="26">
        <f t="shared" si="8"/>
        <v>172</v>
      </c>
      <c r="J266" s="26">
        <f t="shared" si="8"/>
        <v>137</v>
      </c>
      <c r="K266" s="26">
        <f t="shared" si="8"/>
        <v>170</v>
      </c>
      <c r="L266" s="26">
        <f t="shared" si="8"/>
        <v>173</v>
      </c>
      <c r="M266" s="26">
        <f t="shared" si="8"/>
        <v>172</v>
      </c>
      <c r="N266" s="26">
        <f t="shared" si="8"/>
        <v>155</v>
      </c>
      <c r="O266" s="26">
        <f t="shared" si="8"/>
        <v>163</v>
      </c>
      <c r="P266" s="26">
        <f t="shared" si="8"/>
        <v>171</v>
      </c>
      <c r="Q266" s="26">
        <f t="shared" si="8"/>
        <v>164</v>
      </c>
      <c r="R266" s="26">
        <f t="shared" si="8"/>
        <v>165</v>
      </c>
      <c r="S266" s="26">
        <f t="shared" si="8"/>
        <v>166</v>
      </c>
      <c r="T266" s="26">
        <f t="shared" si="8"/>
        <v>168</v>
      </c>
      <c r="U266" s="26">
        <f t="shared" si="8"/>
        <v>178</v>
      </c>
      <c r="V266" s="26">
        <f t="shared" ref="D266:AJ274" si="9">RANK(V62,V$8:V$192)</f>
        <v>172</v>
      </c>
      <c r="W266" s="26">
        <f t="shared" si="9"/>
        <v>169</v>
      </c>
      <c r="X266" s="26">
        <f t="shared" si="9"/>
        <v>151</v>
      </c>
      <c r="Y266" s="26">
        <f t="shared" si="9"/>
        <v>170</v>
      </c>
      <c r="Z266" s="26">
        <f t="shared" si="9"/>
        <v>172</v>
      </c>
      <c r="AA266" s="26">
        <f t="shared" si="9"/>
        <v>152</v>
      </c>
      <c r="AB266" s="26">
        <f t="shared" si="9"/>
        <v>176</v>
      </c>
      <c r="AC266" s="26">
        <f t="shared" si="9"/>
        <v>159</v>
      </c>
      <c r="AD266" s="26">
        <f t="shared" si="9"/>
        <v>148</v>
      </c>
      <c r="AE266" s="26">
        <f t="shared" si="9"/>
        <v>174</v>
      </c>
      <c r="AF266" s="26">
        <f t="shared" si="9"/>
        <v>159</v>
      </c>
      <c r="AG266" s="26">
        <f t="shared" si="9"/>
        <v>173</v>
      </c>
      <c r="AH266" s="26">
        <f t="shared" si="9"/>
        <v>168</v>
      </c>
      <c r="AI266" s="26">
        <f t="shared" si="9"/>
        <v>156</v>
      </c>
      <c r="AJ266" s="26">
        <f t="shared" si="9"/>
        <v>159</v>
      </c>
    </row>
    <row r="267" spans="1:36" x14ac:dyDescent="0.2">
      <c r="A267" s="26" t="s">
        <v>84</v>
      </c>
      <c r="B267" s="26"/>
      <c r="C267" s="26">
        <f t="shared" si="2"/>
        <v>60</v>
      </c>
      <c r="D267" s="26">
        <f t="shared" si="9"/>
        <v>60</v>
      </c>
      <c r="E267" s="26">
        <f t="shared" si="9"/>
        <v>86</v>
      </c>
      <c r="F267" s="26">
        <f t="shared" si="9"/>
        <v>82</v>
      </c>
      <c r="G267" s="26">
        <f t="shared" si="9"/>
        <v>53</v>
      </c>
      <c r="H267" s="26">
        <f t="shared" si="9"/>
        <v>80</v>
      </c>
      <c r="I267" s="26">
        <f t="shared" si="9"/>
        <v>38</v>
      </c>
      <c r="J267" s="26">
        <f t="shared" si="9"/>
        <v>77</v>
      </c>
      <c r="K267" s="26">
        <f t="shared" si="9"/>
        <v>62</v>
      </c>
      <c r="L267" s="26">
        <f t="shared" si="9"/>
        <v>55</v>
      </c>
      <c r="M267" s="26">
        <f t="shared" si="9"/>
        <v>54</v>
      </c>
      <c r="N267" s="26">
        <f t="shared" si="9"/>
        <v>73</v>
      </c>
      <c r="O267" s="26">
        <f t="shared" si="9"/>
        <v>41</v>
      </c>
      <c r="P267" s="26">
        <f t="shared" si="9"/>
        <v>22</v>
      </c>
      <c r="Q267" s="26">
        <f t="shared" si="9"/>
        <v>43</v>
      </c>
      <c r="R267" s="26">
        <f t="shared" si="9"/>
        <v>79</v>
      </c>
      <c r="S267" s="26">
        <f t="shared" si="9"/>
        <v>83</v>
      </c>
      <c r="T267" s="26">
        <f t="shared" si="9"/>
        <v>40</v>
      </c>
      <c r="U267" s="26">
        <f t="shared" si="9"/>
        <v>62</v>
      </c>
      <c r="V267" s="26">
        <f t="shared" si="9"/>
        <v>27</v>
      </c>
      <c r="W267" s="26">
        <f t="shared" si="9"/>
        <v>39</v>
      </c>
      <c r="X267" s="26">
        <f t="shared" si="9"/>
        <v>100</v>
      </c>
      <c r="Y267" s="26">
        <f t="shared" si="9"/>
        <v>26</v>
      </c>
      <c r="Z267" s="26">
        <f t="shared" si="9"/>
        <v>76</v>
      </c>
      <c r="AA267" s="26">
        <f t="shared" si="9"/>
        <v>93</v>
      </c>
      <c r="AB267" s="26">
        <f t="shared" si="9"/>
        <v>54</v>
      </c>
      <c r="AC267" s="26">
        <f t="shared" si="9"/>
        <v>90</v>
      </c>
      <c r="AD267" s="26">
        <f t="shared" si="9"/>
        <v>89</v>
      </c>
      <c r="AE267" s="26">
        <f t="shared" si="9"/>
        <v>43</v>
      </c>
      <c r="AF267" s="26">
        <f t="shared" si="9"/>
        <v>91</v>
      </c>
      <c r="AG267" s="26">
        <f t="shared" si="9"/>
        <v>53</v>
      </c>
      <c r="AH267" s="26">
        <f t="shared" si="9"/>
        <v>66</v>
      </c>
      <c r="AI267" s="26">
        <f t="shared" si="9"/>
        <v>64</v>
      </c>
      <c r="AJ267" s="26">
        <f t="shared" si="9"/>
        <v>51</v>
      </c>
    </row>
    <row r="268" spans="1:36" x14ac:dyDescent="0.2">
      <c r="A268" s="26" t="s">
        <v>87</v>
      </c>
      <c r="B268" s="26"/>
      <c r="C268" s="26">
        <f t="shared" si="2"/>
        <v>139</v>
      </c>
      <c r="D268" s="26">
        <f t="shared" si="9"/>
        <v>134</v>
      </c>
      <c r="E268" s="26">
        <f t="shared" si="9"/>
        <v>144</v>
      </c>
      <c r="F268" s="26">
        <f t="shared" si="9"/>
        <v>147</v>
      </c>
      <c r="G268" s="26">
        <f t="shared" si="9"/>
        <v>103</v>
      </c>
      <c r="H268" s="26">
        <f t="shared" si="9"/>
        <v>153</v>
      </c>
      <c r="I268" s="26">
        <f t="shared" si="9"/>
        <v>155</v>
      </c>
      <c r="J268" s="26">
        <f t="shared" si="9"/>
        <v>137</v>
      </c>
      <c r="K268" s="26">
        <f t="shared" si="9"/>
        <v>151</v>
      </c>
      <c r="L268" s="26">
        <f t="shared" si="9"/>
        <v>118</v>
      </c>
      <c r="M268" s="26">
        <f t="shared" si="9"/>
        <v>139</v>
      </c>
      <c r="N268" s="26">
        <f t="shared" si="9"/>
        <v>138</v>
      </c>
      <c r="O268" s="26">
        <f t="shared" si="9"/>
        <v>155</v>
      </c>
      <c r="P268" s="26">
        <f t="shared" si="9"/>
        <v>151</v>
      </c>
      <c r="Q268" s="26">
        <f t="shared" si="9"/>
        <v>153</v>
      </c>
      <c r="R268" s="26">
        <f t="shared" si="9"/>
        <v>82</v>
      </c>
      <c r="S268" s="26">
        <f t="shared" si="9"/>
        <v>143</v>
      </c>
      <c r="T268" s="26">
        <f t="shared" si="9"/>
        <v>85</v>
      </c>
      <c r="U268" s="26">
        <f t="shared" si="9"/>
        <v>99</v>
      </c>
      <c r="V268" s="26">
        <f t="shared" si="9"/>
        <v>148</v>
      </c>
      <c r="W268" s="26">
        <f t="shared" si="9"/>
        <v>151</v>
      </c>
      <c r="X268" s="26">
        <f t="shared" si="9"/>
        <v>138</v>
      </c>
      <c r="Y268" s="26">
        <f t="shared" si="9"/>
        <v>162</v>
      </c>
      <c r="Z268" s="26">
        <f t="shared" si="9"/>
        <v>148</v>
      </c>
      <c r="AA268" s="26">
        <f t="shared" si="9"/>
        <v>127</v>
      </c>
      <c r="AB268" s="26">
        <f t="shared" si="9"/>
        <v>152</v>
      </c>
      <c r="AC268" s="26">
        <f t="shared" si="9"/>
        <v>136</v>
      </c>
      <c r="AD268" s="26">
        <f t="shared" si="9"/>
        <v>141</v>
      </c>
      <c r="AE268" s="26">
        <f t="shared" si="9"/>
        <v>155</v>
      </c>
      <c r="AF268" s="26">
        <f t="shared" si="9"/>
        <v>139</v>
      </c>
      <c r="AG268" s="26">
        <f t="shared" si="9"/>
        <v>167</v>
      </c>
      <c r="AH268" s="26">
        <f t="shared" si="9"/>
        <v>143</v>
      </c>
      <c r="AI268" s="26">
        <f t="shared" si="9"/>
        <v>162</v>
      </c>
      <c r="AJ268" s="26">
        <f t="shared" si="9"/>
        <v>119</v>
      </c>
    </row>
    <row r="269" spans="1:36" x14ac:dyDescent="0.2">
      <c r="A269" s="26" t="s">
        <v>88</v>
      </c>
      <c r="B269" s="26"/>
      <c r="C269" s="26">
        <f t="shared" si="2"/>
        <v>93</v>
      </c>
      <c r="D269" s="26">
        <f t="shared" si="9"/>
        <v>100</v>
      </c>
      <c r="E269" s="26">
        <f t="shared" si="9"/>
        <v>100</v>
      </c>
      <c r="F269" s="26">
        <f t="shared" si="9"/>
        <v>82</v>
      </c>
      <c r="G269" s="26">
        <f t="shared" si="9"/>
        <v>101</v>
      </c>
      <c r="H269" s="26">
        <f t="shared" si="9"/>
        <v>77</v>
      </c>
      <c r="I269" s="26">
        <f t="shared" si="9"/>
        <v>70</v>
      </c>
      <c r="J269" s="26">
        <f t="shared" si="9"/>
        <v>50</v>
      </c>
      <c r="K269" s="26">
        <f t="shared" si="9"/>
        <v>91</v>
      </c>
      <c r="L269" s="26">
        <f t="shared" si="9"/>
        <v>96</v>
      </c>
      <c r="M269" s="26">
        <f t="shared" si="9"/>
        <v>105</v>
      </c>
      <c r="N269" s="26">
        <f t="shared" si="9"/>
        <v>82</v>
      </c>
      <c r="O269" s="26">
        <f t="shared" si="9"/>
        <v>72</v>
      </c>
      <c r="P269" s="26">
        <f t="shared" si="9"/>
        <v>83</v>
      </c>
      <c r="Q269" s="26">
        <f t="shared" si="9"/>
        <v>85</v>
      </c>
      <c r="R269" s="26">
        <f t="shared" si="9"/>
        <v>94</v>
      </c>
      <c r="S269" s="26">
        <f t="shared" si="9"/>
        <v>106</v>
      </c>
      <c r="T269" s="26">
        <f t="shared" si="9"/>
        <v>97</v>
      </c>
      <c r="U269" s="26">
        <f t="shared" si="9"/>
        <v>86</v>
      </c>
      <c r="V269" s="26">
        <f t="shared" si="9"/>
        <v>64</v>
      </c>
      <c r="W269" s="26">
        <f t="shared" si="9"/>
        <v>66</v>
      </c>
      <c r="X269" s="26">
        <f t="shared" si="9"/>
        <v>80</v>
      </c>
      <c r="Y269" s="26">
        <f t="shared" si="9"/>
        <v>89</v>
      </c>
      <c r="Z269" s="26">
        <f t="shared" si="9"/>
        <v>82</v>
      </c>
      <c r="AA269" s="26">
        <f t="shared" si="9"/>
        <v>87</v>
      </c>
      <c r="AB269" s="26">
        <f t="shared" si="9"/>
        <v>108</v>
      </c>
      <c r="AC269" s="26">
        <f t="shared" si="9"/>
        <v>101</v>
      </c>
      <c r="AD269" s="26">
        <f t="shared" si="9"/>
        <v>61</v>
      </c>
      <c r="AE269" s="26">
        <f t="shared" si="9"/>
        <v>83</v>
      </c>
      <c r="AF269" s="26">
        <f t="shared" si="9"/>
        <v>92</v>
      </c>
      <c r="AG269" s="26">
        <f t="shared" si="9"/>
        <v>69</v>
      </c>
      <c r="AH269" s="26">
        <f t="shared" si="9"/>
        <v>85</v>
      </c>
      <c r="AI269" s="26">
        <f t="shared" si="9"/>
        <v>70</v>
      </c>
      <c r="AJ269" s="26">
        <f t="shared" si="9"/>
        <v>66</v>
      </c>
    </row>
    <row r="270" spans="1:36" x14ac:dyDescent="0.2">
      <c r="A270" s="26" t="s">
        <v>89</v>
      </c>
      <c r="B270" s="26"/>
      <c r="C270" s="26">
        <f t="shared" si="2"/>
        <v>10</v>
      </c>
      <c r="D270" s="26">
        <f t="shared" si="9"/>
        <v>33</v>
      </c>
      <c r="E270" s="26">
        <f t="shared" si="9"/>
        <v>27</v>
      </c>
      <c r="F270" s="26">
        <f t="shared" si="9"/>
        <v>26</v>
      </c>
      <c r="G270" s="26">
        <f t="shared" si="9"/>
        <v>21</v>
      </c>
      <c r="H270" s="26">
        <f t="shared" si="9"/>
        <v>12</v>
      </c>
      <c r="I270" s="26">
        <f t="shared" si="9"/>
        <v>3</v>
      </c>
      <c r="J270" s="26">
        <f t="shared" si="9"/>
        <v>4</v>
      </c>
      <c r="K270" s="26">
        <f t="shared" si="9"/>
        <v>18</v>
      </c>
      <c r="L270" s="26">
        <f t="shared" si="9"/>
        <v>14</v>
      </c>
      <c r="M270" s="26">
        <f t="shared" si="9"/>
        <v>32</v>
      </c>
      <c r="N270" s="26">
        <f t="shared" si="9"/>
        <v>14</v>
      </c>
      <c r="O270" s="26">
        <f t="shared" si="9"/>
        <v>4</v>
      </c>
      <c r="P270" s="26">
        <f t="shared" si="9"/>
        <v>2</v>
      </c>
      <c r="Q270" s="26">
        <f t="shared" si="9"/>
        <v>17</v>
      </c>
      <c r="R270" s="26">
        <f t="shared" si="9"/>
        <v>21</v>
      </c>
      <c r="S270" s="26">
        <f t="shared" si="9"/>
        <v>31</v>
      </c>
      <c r="T270" s="26">
        <f t="shared" si="9"/>
        <v>31</v>
      </c>
      <c r="U270" s="26">
        <f t="shared" si="9"/>
        <v>19</v>
      </c>
      <c r="V270" s="26">
        <f t="shared" si="9"/>
        <v>2</v>
      </c>
      <c r="W270" s="26">
        <f t="shared" si="9"/>
        <v>3</v>
      </c>
      <c r="X270" s="26">
        <f t="shared" si="9"/>
        <v>18</v>
      </c>
      <c r="Y270" s="26">
        <f t="shared" si="9"/>
        <v>9</v>
      </c>
      <c r="Z270" s="26">
        <f t="shared" si="9"/>
        <v>11</v>
      </c>
      <c r="AA270" s="26">
        <f t="shared" si="9"/>
        <v>15</v>
      </c>
      <c r="AB270" s="26">
        <f t="shared" si="9"/>
        <v>22</v>
      </c>
      <c r="AC270" s="26">
        <f t="shared" si="9"/>
        <v>22</v>
      </c>
      <c r="AD270" s="26">
        <f t="shared" si="9"/>
        <v>10</v>
      </c>
      <c r="AE270" s="26">
        <f t="shared" si="9"/>
        <v>7</v>
      </c>
      <c r="AF270" s="26">
        <f t="shared" si="9"/>
        <v>28</v>
      </c>
      <c r="AG270" s="26">
        <f t="shared" si="9"/>
        <v>5</v>
      </c>
      <c r="AH270" s="26">
        <f t="shared" si="9"/>
        <v>22</v>
      </c>
      <c r="AI270" s="26">
        <f t="shared" si="9"/>
        <v>6</v>
      </c>
      <c r="AJ270" s="26">
        <f t="shared" si="9"/>
        <v>3</v>
      </c>
    </row>
    <row r="271" spans="1:36" x14ac:dyDescent="0.2">
      <c r="A271" s="26" t="s">
        <v>90</v>
      </c>
      <c r="B271" s="26"/>
      <c r="C271" s="26">
        <f t="shared" si="2"/>
        <v>176</v>
      </c>
      <c r="D271" s="26">
        <f t="shared" si="9"/>
        <v>141</v>
      </c>
      <c r="E271" s="26">
        <f t="shared" si="9"/>
        <v>175</v>
      </c>
      <c r="F271" s="26">
        <f t="shared" si="9"/>
        <v>173</v>
      </c>
      <c r="G271" s="26">
        <f t="shared" si="9"/>
        <v>168</v>
      </c>
      <c r="H271" s="26">
        <f t="shared" si="9"/>
        <v>183</v>
      </c>
      <c r="I271" s="26">
        <f t="shared" si="9"/>
        <v>168</v>
      </c>
      <c r="J271" s="26">
        <f t="shared" si="9"/>
        <v>137</v>
      </c>
      <c r="K271" s="26">
        <f t="shared" si="9"/>
        <v>171</v>
      </c>
      <c r="L271" s="26">
        <f t="shared" si="9"/>
        <v>171</v>
      </c>
      <c r="M271" s="26">
        <f t="shared" si="9"/>
        <v>172</v>
      </c>
      <c r="N271" s="26">
        <f t="shared" si="9"/>
        <v>145</v>
      </c>
      <c r="O271" s="26">
        <f t="shared" si="9"/>
        <v>170</v>
      </c>
      <c r="P271" s="26">
        <f t="shared" si="9"/>
        <v>171</v>
      </c>
      <c r="Q271" s="26">
        <f t="shared" si="9"/>
        <v>168</v>
      </c>
      <c r="R271" s="26">
        <f t="shared" si="9"/>
        <v>173</v>
      </c>
      <c r="S271" s="26">
        <f t="shared" si="9"/>
        <v>170</v>
      </c>
      <c r="T271" s="26">
        <f t="shared" si="9"/>
        <v>176</v>
      </c>
      <c r="U271" s="26">
        <f t="shared" si="9"/>
        <v>173</v>
      </c>
      <c r="V271" s="26">
        <f t="shared" si="9"/>
        <v>176</v>
      </c>
      <c r="W271" s="26">
        <f t="shared" si="9"/>
        <v>164</v>
      </c>
      <c r="X271" s="26">
        <f t="shared" si="9"/>
        <v>182</v>
      </c>
      <c r="Y271" s="26">
        <f t="shared" si="9"/>
        <v>174</v>
      </c>
      <c r="Z271" s="26">
        <f t="shared" si="9"/>
        <v>172</v>
      </c>
      <c r="AA271" s="26">
        <f t="shared" si="9"/>
        <v>173</v>
      </c>
      <c r="AB271" s="26">
        <f t="shared" si="9"/>
        <v>166</v>
      </c>
      <c r="AC271" s="26">
        <f t="shared" si="9"/>
        <v>156</v>
      </c>
      <c r="AD271" s="26">
        <f t="shared" si="9"/>
        <v>178</v>
      </c>
      <c r="AE271" s="26">
        <f t="shared" si="9"/>
        <v>173</v>
      </c>
      <c r="AF271" s="26">
        <f t="shared" si="9"/>
        <v>163</v>
      </c>
      <c r="AG271" s="26">
        <f t="shared" si="9"/>
        <v>171</v>
      </c>
      <c r="AH271" s="26">
        <f t="shared" si="9"/>
        <v>168</v>
      </c>
      <c r="AI271" s="26">
        <f t="shared" si="9"/>
        <v>176</v>
      </c>
      <c r="AJ271" s="26">
        <f t="shared" si="9"/>
        <v>167</v>
      </c>
    </row>
    <row r="272" spans="1:36" x14ac:dyDescent="0.2">
      <c r="A272" s="26" t="s">
        <v>242</v>
      </c>
      <c r="B272" s="26"/>
      <c r="C272" s="26">
        <f t="shared" si="2"/>
        <v>99</v>
      </c>
      <c r="D272" s="26">
        <f t="shared" si="9"/>
        <v>57</v>
      </c>
      <c r="E272" s="26">
        <f t="shared" si="9"/>
        <v>117</v>
      </c>
      <c r="F272" s="26">
        <f t="shared" si="9"/>
        <v>75</v>
      </c>
      <c r="G272" s="26">
        <f t="shared" si="9"/>
        <v>105</v>
      </c>
      <c r="H272" s="26">
        <f t="shared" si="9"/>
        <v>121</v>
      </c>
      <c r="I272" s="26">
        <f t="shared" si="9"/>
        <v>122</v>
      </c>
      <c r="J272" s="26">
        <f t="shared" si="9"/>
        <v>137</v>
      </c>
      <c r="K272" s="26">
        <f t="shared" si="9"/>
        <v>93</v>
      </c>
      <c r="L272" s="26">
        <f t="shared" si="9"/>
        <v>127</v>
      </c>
      <c r="M272" s="26">
        <f t="shared" si="9"/>
        <v>92</v>
      </c>
      <c r="N272" s="26">
        <f t="shared" si="9"/>
        <v>67</v>
      </c>
      <c r="O272" s="26">
        <f t="shared" si="9"/>
        <v>60</v>
      </c>
      <c r="P272" s="26">
        <f t="shared" si="9"/>
        <v>124</v>
      </c>
      <c r="Q272" s="26">
        <f t="shared" si="9"/>
        <v>82</v>
      </c>
      <c r="R272" s="26">
        <f t="shared" si="9"/>
        <v>114</v>
      </c>
      <c r="S272" s="26">
        <f t="shared" si="9"/>
        <v>90</v>
      </c>
      <c r="T272" s="26">
        <f t="shared" si="9"/>
        <v>108</v>
      </c>
      <c r="U272" s="26">
        <f t="shared" si="9"/>
        <v>123</v>
      </c>
      <c r="V272" s="26">
        <f t="shared" si="9"/>
        <v>117</v>
      </c>
      <c r="W272" s="26">
        <f t="shared" si="9"/>
        <v>136</v>
      </c>
      <c r="X272" s="26">
        <f t="shared" si="9"/>
        <v>128</v>
      </c>
      <c r="Y272" s="26">
        <f t="shared" si="9"/>
        <v>106</v>
      </c>
      <c r="Z272" s="26">
        <f t="shared" si="9"/>
        <v>64</v>
      </c>
      <c r="AA272" s="26">
        <f t="shared" si="9"/>
        <v>107</v>
      </c>
      <c r="AB272" s="26">
        <f t="shared" si="9"/>
        <v>48</v>
      </c>
      <c r="AC272" s="26">
        <f t="shared" si="9"/>
        <v>85</v>
      </c>
      <c r="AD272" s="26">
        <f t="shared" si="9"/>
        <v>144</v>
      </c>
      <c r="AE272" s="26">
        <f t="shared" si="9"/>
        <v>82</v>
      </c>
      <c r="AF272" s="26">
        <f t="shared" si="9"/>
        <v>112</v>
      </c>
      <c r="AG272" s="26">
        <f t="shared" si="9"/>
        <v>93</v>
      </c>
      <c r="AH272" s="26">
        <f t="shared" si="9"/>
        <v>69</v>
      </c>
      <c r="AI272" s="26">
        <f t="shared" si="9"/>
        <v>115</v>
      </c>
      <c r="AJ272" s="26">
        <f t="shared" si="9"/>
        <v>131</v>
      </c>
    </row>
    <row r="273" spans="1:36" x14ac:dyDescent="0.2">
      <c r="A273" s="26" t="s">
        <v>91</v>
      </c>
      <c r="B273" s="26"/>
      <c r="C273" s="26">
        <f t="shared" si="2"/>
        <v>113</v>
      </c>
      <c r="D273" s="26">
        <f t="shared" si="9"/>
        <v>104</v>
      </c>
      <c r="E273" s="26">
        <f t="shared" si="9"/>
        <v>97</v>
      </c>
      <c r="F273" s="26">
        <f t="shared" si="9"/>
        <v>117</v>
      </c>
      <c r="G273" s="26">
        <f t="shared" si="9"/>
        <v>119</v>
      </c>
      <c r="H273" s="26">
        <f t="shared" si="9"/>
        <v>124</v>
      </c>
      <c r="I273" s="26">
        <f t="shared" si="9"/>
        <v>106</v>
      </c>
      <c r="J273" s="26">
        <f t="shared" si="9"/>
        <v>88</v>
      </c>
      <c r="K273" s="26">
        <f t="shared" si="9"/>
        <v>130</v>
      </c>
      <c r="L273" s="26">
        <f t="shared" si="9"/>
        <v>111</v>
      </c>
      <c r="M273" s="26">
        <f t="shared" si="9"/>
        <v>105</v>
      </c>
      <c r="N273" s="26">
        <f t="shared" si="9"/>
        <v>115</v>
      </c>
      <c r="O273" s="26">
        <f t="shared" si="9"/>
        <v>119</v>
      </c>
      <c r="P273" s="26">
        <f t="shared" si="9"/>
        <v>84</v>
      </c>
      <c r="Q273" s="26">
        <f t="shared" si="9"/>
        <v>80</v>
      </c>
      <c r="R273" s="26">
        <f t="shared" si="9"/>
        <v>126</v>
      </c>
      <c r="S273" s="26">
        <f t="shared" si="9"/>
        <v>106</v>
      </c>
      <c r="T273" s="26">
        <f t="shared" si="9"/>
        <v>127</v>
      </c>
      <c r="U273" s="26">
        <f t="shared" si="9"/>
        <v>74</v>
      </c>
      <c r="V273" s="26">
        <f t="shared" si="9"/>
        <v>97</v>
      </c>
      <c r="W273" s="26">
        <f t="shared" si="9"/>
        <v>91</v>
      </c>
      <c r="X273" s="26">
        <f t="shared" si="9"/>
        <v>113</v>
      </c>
      <c r="Y273" s="26">
        <f t="shared" si="9"/>
        <v>140</v>
      </c>
      <c r="Z273" s="26">
        <f t="shared" si="9"/>
        <v>102</v>
      </c>
      <c r="AA273" s="26">
        <f t="shared" si="9"/>
        <v>119</v>
      </c>
      <c r="AB273" s="26">
        <f t="shared" si="9"/>
        <v>102</v>
      </c>
      <c r="AC273" s="26">
        <f t="shared" si="9"/>
        <v>118</v>
      </c>
      <c r="AD273" s="26">
        <f t="shared" si="9"/>
        <v>105</v>
      </c>
      <c r="AE273" s="26">
        <f t="shared" si="9"/>
        <v>109</v>
      </c>
      <c r="AF273" s="26">
        <f t="shared" si="9"/>
        <v>131</v>
      </c>
      <c r="AG273" s="26">
        <f t="shared" si="9"/>
        <v>116</v>
      </c>
      <c r="AH273" s="26">
        <f t="shared" si="9"/>
        <v>58</v>
      </c>
      <c r="AI273" s="26">
        <f t="shared" si="9"/>
        <v>123</v>
      </c>
      <c r="AJ273" s="26">
        <f t="shared" si="9"/>
        <v>101</v>
      </c>
    </row>
    <row r="274" spans="1:36" x14ac:dyDescent="0.2">
      <c r="A274" s="26" t="s">
        <v>93</v>
      </c>
      <c r="B274" s="26"/>
      <c r="C274" s="26">
        <f t="shared" si="2"/>
        <v>23</v>
      </c>
      <c r="D274" s="26">
        <f t="shared" si="9"/>
        <v>30</v>
      </c>
      <c r="E274" s="26">
        <f t="shared" si="9"/>
        <v>33</v>
      </c>
      <c r="F274" s="26">
        <f t="shared" si="9"/>
        <v>21</v>
      </c>
      <c r="G274" s="26">
        <f t="shared" si="9"/>
        <v>32</v>
      </c>
      <c r="H274" s="26">
        <f t="shared" si="9"/>
        <v>14</v>
      </c>
      <c r="I274" s="26">
        <f t="shared" si="9"/>
        <v>9</v>
      </c>
      <c r="J274" s="26">
        <f t="shared" si="9"/>
        <v>7</v>
      </c>
      <c r="K274" s="26">
        <f t="shared" si="9"/>
        <v>19</v>
      </c>
      <c r="L274" s="26">
        <f t="shared" si="9"/>
        <v>26</v>
      </c>
      <c r="M274" s="26">
        <f t="shared" ref="D274:AJ282" si="10">RANK(M70,M$8:M$192)</f>
        <v>29</v>
      </c>
      <c r="N274" s="26">
        <f t="shared" si="10"/>
        <v>21</v>
      </c>
      <c r="O274" s="26">
        <f t="shared" si="10"/>
        <v>15</v>
      </c>
      <c r="P274" s="26">
        <f t="shared" si="10"/>
        <v>12</v>
      </c>
      <c r="Q274" s="26">
        <f t="shared" si="10"/>
        <v>23</v>
      </c>
      <c r="R274" s="26">
        <f t="shared" si="10"/>
        <v>20</v>
      </c>
      <c r="S274" s="26">
        <f t="shared" si="10"/>
        <v>22</v>
      </c>
      <c r="T274" s="26">
        <f t="shared" si="10"/>
        <v>18</v>
      </c>
      <c r="U274" s="26">
        <f t="shared" si="10"/>
        <v>29</v>
      </c>
      <c r="V274" s="26">
        <f t="shared" si="10"/>
        <v>11</v>
      </c>
      <c r="W274" s="26">
        <f t="shared" si="10"/>
        <v>6</v>
      </c>
      <c r="X274" s="26">
        <f t="shared" si="10"/>
        <v>12</v>
      </c>
      <c r="Y274" s="26">
        <f t="shared" si="10"/>
        <v>17</v>
      </c>
      <c r="Z274" s="26">
        <f t="shared" si="10"/>
        <v>16</v>
      </c>
      <c r="AA274" s="26">
        <f t="shared" si="10"/>
        <v>16</v>
      </c>
      <c r="AB274" s="26">
        <f t="shared" si="10"/>
        <v>30</v>
      </c>
      <c r="AC274" s="26">
        <f t="shared" si="10"/>
        <v>24</v>
      </c>
      <c r="AD274" s="26">
        <f t="shared" si="10"/>
        <v>6</v>
      </c>
      <c r="AE274" s="26">
        <f t="shared" si="10"/>
        <v>16</v>
      </c>
      <c r="AF274" s="26">
        <f t="shared" si="10"/>
        <v>15</v>
      </c>
      <c r="AG274" s="26">
        <f t="shared" si="10"/>
        <v>11</v>
      </c>
      <c r="AH274" s="26">
        <f t="shared" si="10"/>
        <v>26</v>
      </c>
      <c r="AI274" s="26">
        <f t="shared" si="10"/>
        <v>12</v>
      </c>
      <c r="AJ274" s="26">
        <f t="shared" si="10"/>
        <v>10</v>
      </c>
    </row>
    <row r="275" spans="1:36" x14ac:dyDescent="0.2">
      <c r="A275" s="26" t="s">
        <v>94</v>
      </c>
      <c r="B275" s="26"/>
      <c r="C275" s="26">
        <f t="shared" si="2"/>
        <v>17</v>
      </c>
      <c r="D275" s="26">
        <f t="shared" si="10"/>
        <v>7</v>
      </c>
      <c r="E275" s="26">
        <f t="shared" si="10"/>
        <v>28</v>
      </c>
      <c r="F275" s="26">
        <f t="shared" si="10"/>
        <v>6</v>
      </c>
      <c r="G275" s="26">
        <f t="shared" si="10"/>
        <v>20</v>
      </c>
      <c r="H275" s="26">
        <f t="shared" si="10"/>
        <v>17</v>
      </c>
      <c r="I275" s="26">
        <f t="shared" si="10"/>
        <v>42</v>
      </c>
      <c r="J275" s="26">
        <f t="shared" si="10"/>
        <v>43</v>
      </c>
      <c r="K275" s="26">
        <f t="shared" si="10"/>
        <v>4</v>
      </c>
      <c r="L275" s="26">
        <f t="shared" si="10"/>
        <v>40</v>
      </c>
      <c r="M275" s="26">
        <f t="shared" si="10"/>
        <v>7</v>
      </c>
      <c r="N275" s="26">
        <f t="shared" si="10"/>
        <v>9</v>
      </c>
      <c r="O275" s="26">
        <f t="shared" si="10"/>
        <v>11</v>
      </c>
      <c r="P275" s="26">
        <f t="shared" si="10"/>
        <v>34</v>
      </c>
      <c r="Q275" s="26">
        <f t="shared" si="10"/>
        <v>9</v>
      </c>
      <c r="R275" s="26">
        <f t="shared" si="10"/>
        <v>22</v>
      </c>
      <c r="S275" s="26">
        <f t="shared" si="10"/>
        <v>10</v>
      </c>
      <c r="T275" s="26">
        <f t="shared" si="10"/>
        <v>33</v>
      </c>
      <c r="U275" s="26">
        <f t="shared" si="10"/>
        <v>25</v>
      </c>
      <c r="V275" s="26">
        <f t="shared" si="10"/>
        <v>30</v>
      </c>
      <c r="W275" s="26">
        <f t="shared" si="10"/>
        <v>43</v>
      </c>
      <c r="X275" s="26">
        <f t="shared" si="10"/>
        <v>50</v>
      </c>
      <c r="Y275" s="26">
        <f t="shared" si="10"/>
        <v>8</v>
      </c>
      <c r="Z275" s="26">
        <f t="shared" si="10"/>
        <v>9</v>
      </c>
      <c r="AA275" s="26">
        <f t="shared" si="10"/>
        <v>7</v>
      </c>
      <c r="AB275" s="26">
        <f t="shared" si="10"/>
        <v>10</v>
      </c>
      <c r="AC275" s="26">
        <f t="shared" si="10"/>
        <v>19</v>
      </c>
      <c r="AD275" s="26">
        <f t="shared" si="10"/>
        <v>60</v>
      </c>
      <c r="AE275" s="26">
        <f t="shared" si="10"/>
        <v>5</v>
      </c>
      <c r="AF275" s="26">
        <f t="shared" si="10"/>
        <v>11</v>
      </c>
      <c r="AG275" s="26">
        <f t="shared" si="10"/>
        <v>34</v>
      </c>
      <c r="AH275" s="26">
        <f t="shared" si="10"/>
        <v>10</v>
      </c>
      <c r="AI275" s="26">
        <f t="shared" si="10"/>
        <v>18</v>
      </c>
      <c r="AJ275" s="26">
        <f t="shared" si="10"/>
        <v>65</v>
      </c>
    </row>
    <row r="276" spans="1:36" x14ac:dyDescent="0.2">
      <c r="A276" s="26" t="s">
        <v>95</v>
      </c>
      <c r="B276" s="26"/>
      <c r="C276" s="26">
        <f t="shared" si="2"/>
        <v>135</v>
      </c>
      <c r="D276" s="26">
        <f t="shared" si="10"/>
        <v>154</v>
      </c>
      <c r="E276" s="26">
        <f t="shared" si="10"/>
        <v>105</v>
      </c>
      <c r="F276" s="26">
        <f t="shared" si="10"/>
        <v>108</v>
      </c>
      <c r="G276" s="26">
        <f t="shared" si="10"/>
        <v>149</v>
      </c>
      <c r="H276" s="26">
        <f t="shared" si="10"/>
        <v>111</v>
      </c>
      <c r="I276" s="26">
        <f t="shared" si="10"/>
        <v>129</v>
      </c>
      <c r="J276" s="26">
        <f t="shared" si="10"/>
        <v>137</v>
      </c>
      <c r="K276" s="26">
        <f t="shared" si="10"/>
        <v>120</v>
      </c>
      <c r="L276" s="26">
        <f t="shared" si="10"/>
        <v>135</v>
      </c>
      <c r="M276" s="26">
        <f t="shared" si="10"/>
        <v>140</v>
      </c>
      <c r="N276" s="26">
        <f t="shared" si="10"/>
        <v>133</v>
      </c>
      <c r="O276" s="26">
        <f t="shared" si="10"/>
        <v>147</v>
      </c>
      <c r="P276" s="26">
        <f t="shared" si="10"/>
        <v>112</v>
      </c>
      <c r="Q276" s="26">
        <f t="shared" si="10"/>
        <v>147</v>
      </c>
      <c r="R276" s="26">
        <f t="shared" si="10"/>
        <v>129</v>
      </c>
      <c r="S276" s="26">
        <f t="shared" si="10"/>
        <v>116</v>
      </c>
      <c r="T276" s="26">
        <f t="shared" si="10"/>
        <v>123</v>
      </c>
      <c r="U276" s="26">
        <f t="shared" si="10"/>
        <v>123</v>
      </c>
      <c r="V276" s="26">
        <f t="shared" si="10"/>
        <v>139</v>
      </c>
      <c r="W276" s="26">
        <f t="shared" si="10"/>
        <v>134</v>
      </c>
      <c r="X276" s="26">
        <f t="shared" si="10"/>
        <v>105</v>
      </c>
      <c r="Y276" s="26">
        <f t="shared" si="10"/>
        <v>127</v>
      </c>
      <c r="Z276" s="26">
        <f t="shared" si="10"/>
        <v>132</v>
      </c>
      <c r="AA276" s="26">
        <f t="shared" si="10"/>
        <v>119</v>
      </c>
      <c r="AB276" s="26">
        <f t="shared" si="10"/>
        <v>160</v>
      </c>
      <c r="AC276" s="26">
        <f t="shared" si="10"/>
        <v>144</v>
      </c>
      <c r="AD276" s="26">
        <f t="shared" si="10"/>
        <v>107</v>
      </c>
      <c r="AE276" s="26">
        <f t="shared" si="10"/>
        <v>137</v>
      </c>
      <c r="AF276" s="26">
        <f t="shared" si="10"/>
        <v>120</v>
      </c>
      <c r="AG276" s="26">
        <f t="shared" si="10"/>
        <v>117</v>
      </c>
      <c r="AH276" s="26">
        <f t="shared" si="10"/>
        <v>139</v>
      </c>
      <c r="AI276" s="26">
        <f t="shared" si="10"/>
        <v>115</v>
      </c>
      <c r="AJ276" s="26">
        <f t="shared" si="10"/>
        <v>137</v>
      </c>
    </row>
    <row r="277" spans="1:36" x14ac:dyDescent="0.2">
      <c r="A277" s="26" t="s">
        <v>96</v>
      </c>
      <c r="B277" s="26"/>
      <c r="C277" s="26">
        <f t="shared" ref="C277:R340" si="11">RANK(C73,C$8:C$192)</f>
        <v>29</v>
      </c>
      <c r="D277" s="26">
        <f t="shared" si="11"/>
        <v>51</v>
      </c>
      <c r="E277" s="26">
        <f t="shared" si="11"/>
        <v>26</v>
      </c>
      <c r="F277" s="26">
        <f t="shared" si="11"/>
        <v>43</v>
      </c>
      <c r="G277" s="26">
        <f t="shared" si="11"/>
        <v>34</v>
      </c>
      <c r="H277" s="26">
        <f t="shared" si="11"/>
        <v>33</v>
      </c>
      <c r="I277" s="26">
        <f t="shared" si="11"/>
        <v>17</v>
      </c>
      <c r="J277" s="26">
        <f t="shared" si="11"/>
        <v>13</v>
      </c>
      <c r="K277" s="26">
        <f t="shared" si="11"/>
        <v>42</v>
      </c>
      <c r="L277" s="26">
        <f t="shared" si="11"/>
        <v>29</v>
      </c>
      <c r="M277" s="26">
        <f t="shared" si="11"/>
        <v>16</v>
      </c>
      <c r="N277" s="26">
        <f t="shared" si="11"/>
        <v>34</v>
      </c>
      <c r="O277" s="26">
        <f t="shared" si="11"/>
        <v>28</v>
      </c>
      <c r="P277" s="26">
        <f t="shared" si="11"/>
        <v>17</v>
      </c>
      <c r="Q277" s="26">
        <f t="shared" si="11"/>
        <v>20</v>
      </c>
      <c r="R277" s="26">
        <f t="shared" si="11"/>
        <v>39</v>
      </c>
      <c r="S277" s="26">
        <f t="shared" si="10"/>
        <v>42</v>
      </c>
      <c r="T277" s="26">
        <f t="shared" si="10"/>
        <v>41</v>
      </c>
      <c r="U277" s="26">
        <f t="shared" si="10"/>
        <v>38</v>
      </c>
      <c r="V277" s="26">
        <f t="shared" si="10"/>
        <v>14</v>
      </c>
      <c r="W277" s="26">
        <f t="shared" si="10"/>
        <v>16</v>
      </c>
      <c r="X277" s="26">
        <f t="shared" si="10"/>
        <v>28</v>
      </c>
      <c r="Y277" s="26">
        <f t="shared" si="10"/>
        <v>34</v>
      </c>
      <c r="Z277" s="26">
        <f t="shared" si="10"/>
        <v>33</v>
      </c>
      <c r="AA277" s="26">
        <f t="shared" si="10"/>
        <v>36</v>
      </c>
      <c r="AB277" s="26">
        <f t="shared" si="10"/>
        <v>29</v>
      </c>
      <c r="AC277" s="26">
        <f t="shared" si="10"/>
        <v>42</v>
      </c>
      <c r="AD277" s="26">
        <f t="shared" si="10"/>
        <v>25</v>
      </c>
      <c r="AE277" s="26">
        <f t="shared" si="10"/>
        <v>26</v>
      </c>
      <c r="AF277" s="26">
        <f t="shared" si="10"/>
        <v>39</v>
      </c>
      <c r="AG277" s="26">
        <f t="shared" si="10"/>
        <v>15</v>
      </c>
      <c r="AH277" s="26">
        <f t="shared" si="10"/>
        <v>36</v>
      </c>
      <c r="AI277" s="26">
        <f t="shared" si="10"/>
        <v>24</v>
      </c>
      <c r="AJ277" s="26">
        <f t="shared" si="10"/>
        <v>9</v>
      </c>
    </row>
    <row r="278" spans="1:36" x14ac:dyDescent="0.2">
      <c r="A278" s="26" t="s">
        <v>97</v>
      </c>
      <c r="B278" s="26"/>
      <c r="C278" s="26">
        <f t="shared" si="11"/>
        <v>88</v>
      </c>
      <c r="D278" s="26">
        <f t="shared" si="10"/>
        <v>98</v>
      </c>
      <c r="E278" s="26">
        <f t="shared" si="10"/>
        <v>122</v>
      </c>
      <c r="F278" s="26">
        <f t="shared" si="10"/>
        <v>96</v>
      </c>
      <c r="G278" s="26">
        <f t="shared" si="10"/>
        <v>64</v>
      </c>
      <c r="H278" s="26">
        <f t="shared" si="10"/>
        <v>100</v>
      </c>
      <c r="I278" s="26">
        <f t="shared" si="10"/>
        <v>101</v>
      </c>
      <c r="J278" s="26">
        <f t="shared" si="10"/>
        <v>114</v>
      </c>
      <c r="K278" s="26">
        <f t="shared" si="10"/>
        <v>75</v>
      </c>
      <c r="L278" s="26">
        <f t="shared" si="10"/>
        <v>39</v>
      </c>
      <c r="M278" s="26">
        <f t="shared" si="10"/>
        <v>74</v>
      </c>
      <c r="N278" s="26">
        <f t="shared" si="10"/>
        <v>106</v>
      </c>
      <c r="O278" s="26">
        <f t="shared" si="10"/>
        <v>92</v>
      </c>
      <c r="P278" s="26">
        <f t="shared" si="10"/>
        <v>45</v>
      </c>
      <c r="Q278" s="26">
        <f t="shared" si="10"/>
        <v>82</v>
      </c>
      <c r="R278" s="26">
        <f t="shared" si="10"/>
        <v>79</v>
      </c>
      <c r="S278" s="26">
        <f t="shared" si="10"/>
        <v>82</v>
      </c>
      <c r="T278" s="26">
        <f t="shared" si="10"/>
        <v>55</v>
      </c>
      <c r="U278" s="26">
        <f t="shared" si="10"/>
        <v>83</v>
      </c>
      <c r="V278" s="26">
        <f t="shared" si="10"/>
        <v>96</v>
      </c>
      <c r="W278" s="26">
        <f t="shared" si="10"/>
        <v>97</v>
      </c>
      <c r="X278" s="26">
        <f t="shared" si="10"/>
        <v>117</v>
      </c>
      <c r="Y278" s="26">
        <f t="shared" si="10"/>
        <v>80</v>
      </c>
      <c r="Z278" s="26">
        <f t="shared" si="10"/>
        <v>63</v>
      </c>
      <c r="AA278" s="26">
        <f t="shared" si="10"/>
        <v>87</v>
      </c>
      <c r="AB278" s="26">
        <f t="shared" si="10"/>
        <v>89</v>
      </c>
      <c r="AC278" s="26">
        <f t="shared" si="10"/>
        <v>92</v>
      </c>
      <c r="AD278" s="26">
        <f t="shared" si="10"/>
        <v>121</v>
      </c>
      <c r="AE278" s="26">
        <f t="shared" si="10"/>
        <v>103</v>
      </c>
      <c r="AF278" s="26">
        <f t="shared" si="10"/>
        <v>101</v>
      </c>
      <c r="AG278" s="26">
        <f t="shared" si="10"/>
        <v>111</v>
      </c>
      <c r="AH278" s="26">
        <f t="shared" si="10"/>
        <v>79</v>
      </c>
      <c r="AI278" s="26">
        <f t="shared" si="10"/>
        <v>102</v>
      </c>
      <c r="AJ278" s="26">
        <f t="shared" si="10"/>
        <v>123</v>
      </c>
    </row>
    <row r="279" spans="1:36" x14ac:dyDescent="0.2">
      <c r="A279" s="26" t="s">
        <v>98</v>
      </c>
      <c r="B279" s="26"/>
      <c r="C279" s="26">
        <f t="shared" si="11"/>
        <v>160</v>
      </c>
      <c r="D279" s="26">
        <f t="shared" si="10"/>
        <v>172</v>
      </c>
      <c r="E279" s="26">
        <f t="shared" si="10"/>
        <v>158</v>
      </c>
      <c r="F279" s="26">
        <f t="shared" si="10"/>
        <v>182</v>
      </c>
      <c r="G279" s="26">
        <f t="shared" si="10"/>
        <v>158</v>
      </c>
      <c r="H279" s="26">
        <f t="shared" si="10"/>
        <v>163</v>
      </c>
      <c r="I279" s="26">
        <f t="shared" si="10"/>
        <v>136</v>
      </c>
      <c r="J279" s="26">
        <f t="shared" si="10"/>
        <v>125</v>
      </c>
      <c r="K279" s="26">
        <f t="shared" si="10"/>
        <v>174</v>
      </c>
      <c r="L279" s="26">
        <f t="shared" si="10"/>
        <v>163</v>
      </c>
      <c r="M279" s="26">
        <f t="shared" si="10"/>
        <v>156</v>
      </c>
      <c r="N279" s="26">
        <f t="shared" si="10"/>
        <v>175</v>
      </c>
      <c r="O279" s="26">
        <f t="shared" si="10"/>
        <v>146</v>
      </c>
      <c r="P279" s="26">
        <f t="shared" si="10"/>
        <v>144</v>
      </c>
      <c r="Q279" s="26">
        <f t="shared" si="10"/>
        <v>157</v>
      </c>
      <c r="R279" s="26">
        <f t="shared" si="10"/>
        <v>162</v>
      </c>
      <c r="S279" s="26">
        <f t="shared" si="10"/>
        <v>180</v>
      </c>
      <c r="T279" s="26">
        <f t="shared" si="10"/>
        <v>173</v>
      </c>
      <c r="U279" s="26">
        <f t="shared" si="10"/>
        <v>163</v>
      </c>
      <c r="V279" s="26">
        <f t="shared" si="10"/>
        <v>150</v>
      </c>
      <c r="W279" s="26">
        <f t="shared" si="10"/>
        <v>130</v>
      </c>
      <c r="X279" s="26">
        <f t="shared" si="10"/>
        <v>150</v>
      </c>
      <c r="Y279" s="26">
        <f t="shared" si="10"/>
        <v>152</v>
      </c>
      <c r="Z279" s="26">
        <f t="shared" si="10"/>
        <v>155</v>
      </c>
      <c r="AA279" s="26">
        <f t="shared" si="10"/>
        <v>157</v>
      </c>
      <c r="AB279" s="26">
        <f t="shared" si="10"/>
        <v>164</v>
      </c>
      <c r="AC279" s="26">
        <f t="shared" si="10"/>
        <v>161</v>
      </c>
      <c r="AD279" s="26">
        <f t="shared" si="10"/>
        <v>121</v>
      </c>
      <c r="AE279" s="26">
        <f t="shared" si="10"/>
        <v>155</v>
      </c>
      <c r="AF279" s="26">
        <f t="shared" si="10"/>
        <v>177</v>
      </c>
      <c r="AG279" s="26">
        <f t="shared" si="10"/>
        <v>159</v>
      </c>
      <c r="AH279" s="26">
        <f t="shared" si="10"/>
        <v>151</v>
      </c>
      <c r="AI279" s="26">
        <f t="shared" si="10"/>
        <v>142</v>
      </c>
      <c r="AJ279" s="26">
        <f t="shared" si="10"/>
        <v>121</v>
      </c>
    </row>
    <row r="280" spans="1:36" x14ac:dyDescent="0.2">
      <c r="A280" s="2" t="s">
        <v>198</v>
      </c>
      <c r="C280" s="26">
        <f t="shared" si="11"/>
        <v>161</v>
      </c>
      <c r="D280" s="26">
        <f t="shared" si="10"/>
        <v>176</v>
      </c>
      <c r="E280" s="26">
        <f t="shared" si="10"/>
        <v>167</v>
      </c>
      <c r="F280" s="26">
        <f t="shared" si="10"/>
        <v>152</v>
      </c>
      <c r="G280" s="26">
        <f t="shared" si="10"/>
        <v>170</v>
      </c>
      <c r="H280" s="26">
        <f t="shared" si="10"/>
        <v>142</v>
      </c>
      <c r="I280" s="26">
        <f t="shared" si="10"/>
        <v>161</v>
      </c>
      <c r="J280" s="26">
        <f t="shared" si="10"/>
        <v>137</v>
      </c>
      <c r="K280" s="26">
        <f t="shared" si="10"/>
        <v>167</v>
      </c>
      <c r="L280" s="26">
        <f t="shared" si="10"/>
        <v>157</v>
      </c>
      <c r="M280" s="26">
        <f t="shared" si="10"/>
        <v>168</v>
      </c>
      <c r="N280" s="26">
        <f t="shared" si="10"/>
        <v>152</v>
      </c>
      <c r="O280" s="26">
        <f t="shared" si="10"/>
        <v>155</v>
      </c>
      <c r="P280" s="26">
        <f t="shared" si="10"/>
        <v>144</v>
      </c>
      <c r="Q280" s="26">
        <f t="shared" si="10"/>
        <v>164</v>
      </c>
      <c r="R280" s="26">
        <f t="shared" si="10"/>
        <v>165</v>
      </c>
      <c r="S280" s="26">
        <f t="shared" si="10"/>
        <v>150</v>
      </c>
      <c r="T280" s="26">
        <f t="shared" si="10"/>
        <v>158</v>
      </c>
      <c r="U280" s="26">
        <f t="shared" si="10"/>
        <v>157</v>
      </c>
      <c r="V280" s="26">
        <f t="shared" si="10"/>
        <v>145</v>
      </c>
      <c r="W280" s="26">
        <f t="shared" si="10"/>
        <v>161</v>
      </c>
      <c r="X280" s="26">
        <f t="shared" si="10"/>
        <v>138</v>
      </c>
      <c r="Y280" s="26">
        <f t="shared" si="10"/>
        <v>138</v>
      </c>
      <c r="Z280" s="26">
        <f t="shared" si="10"/>
        <v>160</v>
      </c>
      <c r="AA280" s="26">
        <f t="shared" si="10"/>
        <v>146</v>
      </c>
      <c r="AB280" s="26">
        <f t="shared" si="10"/>
        <v>172</v>
      </c>
      <c r="AC280" s="26">
        <f t="shared" si="10"/>
        <v>178</v>
      </c>
      <c r="AD280" s="26">
        <f t="shared" si="10"/>
        <v>139</v>
      </c>
      <c r="AE280" s="26">
        <f t="shared" si="10"/>
        <v>149</v>
      </c>
      <c r="AF280" s="26">
        <f t="shared" si="10"/>
        <v>141</v>
      </c>
      <c r="AG280" s="26">
        <f t="shared" si="10"/>
        <v>148</v>
      </c>
      <c r="AH280" s="26">
        <f t="shared" si="10"/>
        <v>160</v>
      </c>
      <c r="AI280" s="26">
        <f t="shared" si="10"/>
        <v>129</v>
      </c>
      <c r="AJ280" s="26">
        <f t="shared" si="10"/>
        <v>164</v>
      </c>
    </row>
    <row r="281" spans="1:36" x14ac:dyDescent="0.2">
      <c r="A281" s="2" t="s">
        <v>99</v>
      </c>
      <c r="C281" s="26">
        <f t="shared" si="11"/>
        <v>129</v>
      </c>
      <c r="D281" s="26">
        <f t="shared" si="10"/>
        <v>104</v>
      </c>
      <c r="E281" s="26">
        <f t="shared" si="10"/>
        <v>131</v>
      </c>
      <c r="F281" s="26">
        <f t="shared" si="10"/>
        <v>119</v>
      </c>
      <c r="G281" s="26">
        <f t="shared" si="10"/>
        <v>139</v>
      </c>
      <c r="H281" s="26">
        <f t="shared" si="10"/>
        <v>127</v>
      </c>
      <c r="I281" s="26">
        <f t="shared" si="10"/>
        <v>161</v>
      </c>
      <c r="J281" s="26">
        <f t="shared" si="10"/>
        <v>137</v>
      </c>
      <c r="K281" s="26">
        <f t="shared" si="10"/>
        <v>77</v>
      </c>
      <c r="L281" s="26">
        <f t="shared" si="10"/>
        <v>140</v>
      </c>
      <c r="M281" s="26">
        <f t="shared" si="10"/>
        <v>126</v>
      </c>
      <c r="N281" s="26">
        <f t="shared" si="10"/>
        <v>131</v>
      </c>
      <c r="O281" s="26">
        <f t="shared" si="10"/>
        <v>127</v>
      </c>
      <c r="P281" s="26">
        <f t="shared" si="10"/>
        <v>168</v>
      </c>
      <c r="Q281" s="26">
        <f t="shared" si="10"/>
        <v>133</v>
      </c>
      <c r="R281" s="26">
        <f t="shared" si="10"/>
        <v>146</v>
      </c>
      <c r="S281" s="26">
        <f t="shared" si="10"/>
        <v>146</v>
      </c>
      <c r="T281" s="26">
        <f t="shared" si="10"/>
        <v>122</v>
      </c>
      <c r="U281" s="26">
        <f t="shared" si="10"/>
        <v>123</v>
      </c>
      <c r="V281" s="26">
        <f t="shared" si="10"/>
        <v>154</v>
      </c>
      <c r="W281" s="26">
        <f t="shared" si="10"/>
        <v>164</v>
      </c>
      <c r="X281" s="26">
        <f t="shared" si="10"/>
        <v>155</v>
      </c>
      <c r="Y281" s="26">
        <f t="shared" si="10"/>
        <v>102</v>
      </c>
      <c r="Z281" s="26">
        <f t="shared" si="10"/>
        <v>89</v>
      </c>
      <c r="AA281" s="26">
        <f t="shared" si="10"/>
        <v>146</v>
      </c>
      <c r="AB281" s="26">
        <f t="shared" si="10"/>
        <v>120</v>
      </c>
      <c r="AC281" s="26">
        <f t="shared" si="10"/>
        <v>130</v>
      </c>
      <c r="AD281" s="26">
        <f t="shared" si="10"/>
        <v>154</v>
      </c>
      <c r="AE281" s="26">
        <f t="shared" si="10"/>
        <v>100</v>
      </c>
      <c r="AF281" s="26">
        <f t="shared" si="10"/>
        <v>129</v>
      </c>
      <c r="AG281" s="26">
        <f t="shared" si="10"/>
        <v>137</v>
      </c>
      <c r="AH281" s="26">
        <f t="shared" si="10"/>
        <v>131</v>
      </c>
      <c r="AI281" s="26">
        <f t="shared" si="10"/>
        <v>146</v>
      </c>
      <c r="AJ281" s="26">
        <f t="shared" si="10"/>
        <v>164</v>
      </c>
    </row>
    <row r="282" spans="1:36" x14ac:dyDescent="0.2">
      <c r="A282" s="2" t="s">
        <v>161</v>
      </c>
      <c r="C282" s="26">
        <f t="shared" si="11"/>
        <v>104</v>
      </c>
      <c r="D282" s="26">
        <f t="shared" si="10"/>
        <v>48</v>
      </c>
      <c r="E282" s="26">
        <f t="shared" si="10"/>
        <v>113</v>
      </c>
      <c r="F282" s="26">
        <f t="shared" si="10"/>
        <v>124</v>
      </c>
      <c r="G282" s="26">
        <f t="shared" si="10"/>
        <v>112</v>
      </c>
      <c r="H282" s="26">
        <f t="shared" si="10"/>
        <v>158</v>
      </c>
      <c r="I282" s="26">
        <f t="shared" si="10"/>
        <v>107</v>
      </c>
      <c r="J282" s="26">
        <f t="shared" si="10"/>
        <v>137</v>
      </c>
      <c r="K282" s="26">
        <f t="shared" si="10"/>
        <v>121</v>
      </c>
      <c r="L282" s="26">
        <f t="shared" si="10"/>
        <v>135</v>
      </c>
      <c r="M282" s="26">
        <f t="shared" si="10"/>
        <v>83</v>
      </c>
      <c r="N282" s="26">
        <f t="shared" si="10"/>
        <v>77</v>
      </c>
      <c r="O282" s="26">
        <f t="shared" si="10"/>
        <v>52</v>
      </c>
      <c r="P282" s="26">
        <f t="shared" si="10"/>
        <v>156</v>
      </c>
      <c r="Q282" s="26">
        <f t="shared" si="10"/>
        <v>88</v>
      </c>
      <c r="R282" s="26">
        <f t="shared" si="10"/>
        <v>112</v>
      </c>
      <c r="S282" s="26">
        <f t="shared" ref="D282:AJ290" si="12">RANK(S78,S$8:S$192)</f>
        <v>78</v>
      </c>
      <c r="T282" s="26">
        <f t="shared" si="12"/>
        <v>136</v>
      </c>
      <c r="U282" s="26">
        <f t="shared" si="12"/>
        <v>126</v>
      </c>
      <c r="V282" s="26">
        <f t="shared" si="12"/>
        <v>112</v>
      </c>
      <c r="W282" s="26">
        <f t="shared" si="12"/>
        <v>145</v>
      </c>
      <c r="X282" s="26">
        <f t="shared" si="12"/>
        <v>151</v>
      </c>
      <c r="Y282" s="26">
        <f t="shared" si="12"/>
        <v>122</v>
      </c>
      <c r="Z282" s="26">
        <f t="shared" si="12"/>
        <v>98</v>
      </c>
      <c r="AA282" s="26">
        <f t="shared" si="12"/>
        <v>157</v>
      </c>
      <c r="AB282" s="26">
        <f t="shared" si="12"/>
        <v>41</v>
      </c>
      <c r="AC282" s="26">
        <f t="shared" si="12"/>
        <v>74</v>
      </c>
      <c r="AD282" s="26">
        <f t="shared" si="12"/>
        <v>162</v>
      </c>
      <c r="AE282" s="26">
        <f t="shared" si="12"/>
        <v>96</v>
      </c>
      <c r="AF282" s="26">
        <f t="shared" si="12"/>
        <v>168</v>
      </c>
      <c r="AG282" s="26">
        <f t="shared" si="12"/>
        <v>113</v>
      </c>
      <c r="AH282" s="26">
        <f t="shared" si="12"/>
        <v>73</v>
      </c>
      <c r="AI282" s="26">
        <f t="shared" si="12"/>
        <v>156</v>
      </c>
      <c r="AJ282" s="26">
        <f t="shared" si="12"/>
        <v>133</v>
      </c>
    </row>
    <row r="283" spans="1:36" x14ac:dyDescent="0.2">
      <c r="A283" s="2" t="s">
        <v>100</v>
      </c>
      <c r="C283" s="26">
        <f t="shared" si="11"/>
        <v>66</v>
      </c>
      <c r="D283" s="26">
        <f t="shared" si="12"/>
        <v>65</v>
      </c>
      <c r="E283" s="26">
        <f t="shared" si="12"/>
        <v>91</v>
      </c>
      <c r="F283" s="26">
        <f t="shared" si="12"/>
        <v>57</v>
      </c>
      <c r="G283" s="26">
        <f t="shared" si="12"/>
        <v>62</v>
      </c>
      <c r="H283" s="26">
        <f t="shared" si="12"/>
        <v>51</v>
      </c>
      <c r="I283" s="26">
        <f t="shared" si="12"/>
        <v>89</v>
      </c>
      <c r="J283" s="26">
        <f t="shared" si="12"/>
        <v>102</v>
      </c>
      <c r="K283" s="26">
        <f t="shared" si="12"/>
        <v>22</v>
      </c>
      <c r="L283" s="26">
        <f t="shared" si="12"/>
        <v>70</v>
      </c>
      <c r="M283" s="26">
        <f t="shared" si="12"/>
        <v>38</v>
      </c>
      <c r="N283" s="26">
        <f t="shared" si="12"/>
        <v>74</v>
      </c>
      <c r="O283" s="26">
        <f t="shared" si="12"/>
        <v>53</v>
      </c>
      <c r="P283" s="26">
        <f t="shared" si="12"/>
        <v>71</v>
      </c>
      <c r="Q283" s="26">
        <f t="shared" si="12"/>
        <v>58</v>
      </c>
      <c r="R283" s="26">
        <f t="shared" si="12"/>
        <v>55</v>
      </c>
      <c r="S283" s="26">
        <f t="shared" si="12"/>
        <v>53</v>
      </c>
      <c r="T283" s="26">
        <f t="shared" si="12"/>
        <v>77</v>
      </c>
      <c r="U283" s="26">
        <f t="shared" si="12"/>
        <v>88</v>
      </c>
      <c r="V283" s="26">
        <f t="shared" si="12"/>
        <v>79</v>
      </c>
      <c r="W283" s="26">
        <f t="shared" si="12"/>
        <v>104</v>
      </c>
      <c r="X283" s="26">
        <f t="shared" si="12"/>
        <v>84</v>
      </c>
      <c r="Y283" s="26">
        <f t="shared" si="12"/>
        <v>44</v>
      </c>
      <c r="Z283" s="26">
        <f t="shared" si="12"/>
        <v>48</v>
      </c>
      <c r="AA283" s="26">
        <f t="shared" si="12"/>
        <v>40</v>
      </c>
      <c r="AB283" s="26">
        <f t="shared" si="12"/>
        <v>60</v>
      </c>
      <c r="AC283" s="26">
        <f t="shared" si="12"/>
        <v>51</v>
      </c>
      <c r="AD283" s="26">
        <f t="shared" si="12"/>
        <v>100</v>
      </c>
      <c r="AE283" s="26">
        <f t="shared" si="12"/>
        <v>60</v>
      </c>
      <c r="AF283" s="26">
        <f t="shared" si="12"/>
        <v>46</v>
      </c>
      <c r="AG283" s="26">
        <f t="shared" si="12"/>
        <v>115</v>
      </c>
      <c r="AH283" s="26">
        <f t="shared" si="12"/>
        <v>49</v>
      </c>
      <c r="AI283" s="26">
        <f t="shared" si="12"/>
        <v>49</v>
      </c>
      <c r="AJ283" s="26">
        <f t="shared" si="12"/>
        <v>107</v>
      </c>
    </row>
    <row r="284" spans="1:36" x14ac:dyDescent="0.2">
      <c r="A284" s="26" t="s">
        <v>101</v>
      </c>
      <c r="C284" s="26">
        <f t="shared" si="11"/>
        <v>179</v>
      </c>
      <c r="D284" s="26">
        <f t="shared" si="12"/>
        <v>165</v>
      </c>
      <c r="E284" s="26">
        <f t="shared" si="12"/>
        <v>182</v>
      </c>
      <c r="F284" s="26">
        <f t="shared" si="12"/>
        <v>152</v>
      </c>
      <c r="G284" s="26">
        <f t="shared" si="12"/>
        <v>174</v>
      </c>
      <c r="H284" s="26">
        <f t="shared" si="12"/>
        <v>163</v>
      </c>
      <c r="I284" s="26">
        <f t="shared" si="12"/>
        <v>174</v>
      </c>
      <c r="J284" s="26">
        <f t="shared" si="12"/>
        <v>137</v>
      </c>
      <c r="K284" s="26">
        <f t="shared" si="12"/>
        <v>171</v>
      </c>
      <c r="L284" s="26">
        <f t="shared" si="12"/>
        <v>181</v>
      </c>
      <c r="M284" s="26">
        <f t="shared" si="12"/>
        <v>172</v>
      </c>
      <c r="N284" s="26">
        <f t="shared" si="12"/>
        <v>175</v>
      </c>
      <c r="O284" s="26">
        <f t="shared" si="12"/>
        <v>174</v>
      </c>
      <c r="P284" s="26">
        <f t="shared" si="12"/>
        <v>171</v>
      </c>
      <c r="Q284" s="26">
        <f t="shared" si="12"/>
        <v>179</v>
      </c>
      <c r="R284" s="26">
        <f t="shared" si="12"/>
        <v>157</v>
      </c>
      <c r="S284" s="26">
        <f t="shared" si="12"/>
        <v>166</v>
      </c>
      <c r="T284" s="26">
        <f t="shared" si="12"/>
        <v>176</v>
      </c>
      <c r="U284" s="26">
        <f t="shared" si="12"/>
        <v>173</v>
      </c>
      <c r="V284" s="26">
        <f t="shared" si="12"/>
        <v>166</v>
      </c>
      <c r="W284" s="26">
        <f t="shared" si="12"/>
        <v>173</v>
      </c>
      <c r="X284" s="26">
        <f t="shared" si="12"/>
        <v>177</v>
      </c>
      <c r="Y284" s="26">
        <f t="shared" si="12"/>
        <v>179</v>
      </c>
      <c r="Z284" s="26">
        <f t="shared" si="12"/>
        <v>170</v>
      </c>
      <c r="AA284" s="26">
        <f t="shared" si="12"/>
        <v>173</v>
      </c>
      <c r="AB284" s="26">
        <f t="shared" si="12"/>
        <v>171</v>
      </c>
      <c r="AC284" s="26">
        <f t="shared" si="12"/>
        <v>166</v>
      </c>
      <c r="AD284" s="26">
        <f t="shared" si="12"/>
        <v>162</v>
      </c>
      <c r="AE284" s="26">
        <f t="shared" si="12"/>
        <v>174</v>
      </c>
      <c r="AF284" s="26">
        <f t="shared" si="12"/>
        <v>177</v>
      </c>
      <c r="AG284" s="26">
        <f t="shared" si="12"/>
        <v>173</v>
      </c>
      <c r="AH284" s="26">
        <f t="shared" si="12"/>
        <v>168</v>
      </c>
      <c r="AI284" s="26">
        <f t="shared" si="12"/>
        <v>176</v>
      </c>
      <c r="AJ284" s="26">
        <f t="shared" si="12"/>
        <v>167</v>
      </c>
    </row>
    <row r="285" spans="1:36" x14ac:dyDescent="0.2">
      <c r="A285" s="26" t="s">
        <v>102</v>
      </c>
      <c r="C285" s="26">
        <f t="shared" si="11"/>
        <v>146</v>
      </c>
      <c r="D285" s="26">
        <f t="shared" si="12"/>
        <v>157</v>
      </c>
      <c r="E285" s="26">
        <f t="shared" si="12"/>
        <v>156</v>
      </c>
      <c r="F285" s="26">
        <f t="shared" si="12"/>
        <v>169</v>
      </c>
      <c r="G285" s="26">
        <f t="shared" si="12"/>
        <v>146</v>
      </c>
      <c r="H285" s="26">
        <f t="shared" si="12"/>
        <v>156</v>
      </c>
      <c r="I285" s="26">
        <f t="shared" si="12"/>
        <v>135</v>
      </c>
      <c r="J285" s="26">
        <f t="shared" si="12"/>
        <v>137</v>
      </c>
      <c r="K285" s="26">
        <f t="shared" si="12"/>
        <v>135</v>
      </c>
      <c r="L285" s="26">
        <f t="shared" si="12"/>
        <v>156</v>
      </c>
      <c r="M285" s="26">
        <f t="shared" si="12"/>
        <v>168</v>
      </c>
      <c r="N285" s="26">
        <f t="shared" si="12"/>
        <v>167</v>
      </c>
      <c r="O285" s="26">
        <f t="shared" si="12"/>
        <v>147</v>
      </c>
      <c r="P285" s="26">
        <f t="shared" si="12"/>
        <v>161</v>
      </c>
      <c r="Q285" s="26">
        <f t="shared" si="12"/>
        <v>99</v>
      </c>
      <c r="R285" s="26">
        <f t="shared" si="12"/>
        <v>157</v>
      </c>
      <c r="S285" s="26">
        <f t="shared" si="12"/>
        <v>150</v>
      </c>
      <c r="T285" s="26">
        <f t="shared" si="12"/>
        <v>165</v>
      </c>
      <c r="U285" s="26">
        <f t="shared" si="12"/>
        <v>145</v>
      </c>
      <c r="V285" s="26">
        <f t="shared" si="12"/>
        <v>166</v>
      </c>
      <c r="W285" s="26">
        <f t="shared" si="12"/>
        <v>147</v>
      </c>
      <c r="X285" s="26">
        <f t="shared" si="12"/>
        <v>168</v>
      </c>
      <c r="Y285" s="26">
        <f t="shared" si="12"/>
        <v>91</v>
      </c>
      <c r="Z285" s="26">
        <f t="shared" si="12"/>
        <v>146</v>
      </c>
      <c r="AA285" s="26">
        <f t="shared" si="12"/>
        <v>152</v>
      </c>
      <c r="AB285" s="26">
        <f t="shared" si="12"/>
        <v>152</v>
      </c>
      <c r="AC285" s="26">
        <f t="shared" si="12"/>
        <v>166</v>
      </c>
      <c r="AD285" s="26">
        <f t="shared" si="12"/>
        <v>158</v>
      </c>
      <c r="AE285" s="26">
        <f t="shared" si="12"/>
        <v>106</v>
      </c>
      <c r="AF285" s="26">
        <f t="shared" si="12"/>
        <v>147</v>
      </c>
      <c r="AG285" s="26">
        <f t="shared" si="12"/>
        <v>139</v>
      </c>
      <c r="AH285" s="26">
        <f t="shared" si="12"/>
        <v>150</v>
      </c>
      <c r="AI285" s="26">
        <f t="shared" si="12"/>
        <v>121</v>
      </c>
      <c r="AJ285" s="26">
        <f t="shared" si="12"/>
        <v>162</v>
      </c>
    </row>
    <row r="286" spans="1:36" x14ac:dyDescent="0.2">
      <c r="A286" s="26" t="s">
        <v>103</v>
      </c>
      <c r="C286" s="26">
        <f t="shared" si="11"/>
        <v>32</v>
      </c>
      <c r="D286" s="26">
        <f t="shared" si="12"/>
        <v>46</v>
      </c>
      <c r="E286" s="26">
        <f t="shared" si="12"/>
        <v>21</v>
      </c>
      <c r="F286" s="26">
        <f t="shared" si="12"/>
        <v>15</v>
      </c>
      <c r="G286" s="26">
        <f t="shared" si="12"/>
        <v>43</v>
      </c>
      <c r="H286" s="26">
        <f t="shared" si="12"/>
        <v>22</v>
      </c>
      <c r="I286" s="26">
        <f t="shared" si="12"/>
        <v>22</v>
      </c>
      <c r="J286" s="26">
        <f t="shared" si="12"/>
        <v>12</v>
      </c>
      <c r="K286" s="26">
        <f t="shared" si="12"/>
        <v>36</v>
      </c>
      <c r="L286" s="26">
        <f t="shared" si="12"/>
        <v>31</v>
      </c>
      <c r="M286" s="26">
        <f t="shared" si="12"/>
        <v>41</v>
      </c>
      <c r="N286" s="26">
        <f t="shared" si="12"/>
        <v>16</v>
      </c>
      <c r="O286" s="26">
        <f t="shared" si="12"/>
        <v>36</v>
      </c>
      <c r="P286" s="26">
        <f t="shared" si="12"/>
        <v>19</v>
      </c>
      <c r="Q286" s="26">
        <f t="shared" si="12"/>
        <v>38</v>
      </c>
      <c r="R286" s="26">
        <f t="shared" si="12"/>
        <v>23</v>
      </c>
      <c r="S286" s="26">
        <f t="shared" si="12"/>
        <v>26</v>
      </c>
      <c r="T286" s="26">
        <f t="shared" si="12"/>
        <v>19</v>
      </c>
      <c r="U286" s="26">
        <f t="shared" si="12"/>
        <v>28</v>
      </c>
      <c r="V286" s="26">
        <f t="shared" si="12"/>
        <v>25</v>
      </c>
      <c r="W286" s="26">
        <f t="shared" si="12"/>
        <v>24</v>
      </c>
      <c r="X286" s="26">
        <f t="shared" si="12"/>
        <v>17</v>
      </c>
      <c r="Y286" s="26">
        <f t="shared" si="12"/>
        <v>28</v>
      </c>
      <c r="Z286" s="26">
        <f t="shared" si="12"/>
        <v>31</v>
      </c>
      <c r="AA286" s="26">
        <f t="shared" si="12"/>
        <v>26</v>
      </c>
      <c r="AB286" s="26">
        <f t="shared" si="12"/>
        <v>27</v>
      </c>
      <c r="AC286" s="26">
        <f t="shared" si="12"/>
        <v>32</v>
      </c>
      <c r="AD286" s="26">
        <f t="shared" si="12"/>
        <v>15</v>
      </c>
      <c r="AE286" s="26">
        <f t="shared" si="12"/>
        <v>25</v>
      </c>
      <c r="AF286" s="26">
        <f t="shared" si="12"/>
        <v>17</v>
      </c>
      <c r="AG286" s="26">
        <f t="shared" si="12"/>
        <v>16</v>
      </c>
      <c r="AH286" s="26">
        <f t="shared" si="12"/>
        <v>48</v>
      </c>
      <c r="AI286" s="26">
        <f t="shared" si="12"/>
        <v>25</v>
      </c>
      <c r="AJ286" s="26">
        <f t="shared" si="12"/>
        <v>28</v>
      </c>
    </row>
    <row r="287" spans="1:36" x14ac:dyDescent="0.2">
      <c r="A287" s="26" t="s">
        <v>104</v>
      </c>
      <c r="C287" s="26">
        <f t="shared" si="11"/>
        <v>36</v>
      </c>
      <c r="D287" s="26">
        <f t="shared" si="12"/>
        <v>38</v>
      </c>
      <c r="E287" s="26">
        <f t="shared" si="12"/>
        <v>24</v>
      </c>
      <c r="F287" s="26">
        <f t="shared" si="12"/>
        <v>37</v>
      </c>
      <c r="G287" s="26">
        <f t="shared" si="12"/>
        <v>24</v>
      </c>
      <c r="H287" s="26">
        <f t="shared" si="12"/>
        <v>31</v>
      </c>
      <c r="I287" s="26">
        <f t="shared" si="12"/>
        <v>40</v>
      </c>
      <c r="J287" s="26">
        <f t="shared" si="12"/>
        <v>41</v>
      </c>
      <c r="K287" s="26">
        <f t="shared" si="12"/>
        <v>32</v>
      </c>
      <c r="L287" s="26">
        <f t="shared" si="12"/>
        <v>32</v>
      </c>
      <c r="M287" s="26">
        <f t="shared" si="12"/>
        <v>28</v>
      </c>
      <c r="N287" s="26">
        <f t="shared" si="12"/>
        <v>37</v>
      </c>
      <c r="O287" s="26">
        <f t="shared" si="12"/>
        <v>45</v>
      </c>
      <c r="P287" s="26">
        <f t="shared" si="12"/>
        <v>47</v>
      </c>
      <c r="Q287" s="26">
        <f t="shared" si="12"/>
        <v>21</v>
      </c>
      <c r="R287" s="26">
        <f t="shared" si="12"/>
        <v>33</v>
      </c>
      <c r="S287" s="26">
        <f t="shared" si="12"/>
        <v>37</v>
      </c>
      <c r="T287" s="26">
        <f t="shared" si="12"/>
        <v>37</v>
      </c>
      <c r="U287" s="26">
        <f t="shared" si="12"/>
        <v>41</v>
      </c>
      <c r="V287" s="26">
        <f t="shared" si="12"/>
        <v>36</v>
      </c>
      <c r="W287" s="26">
        <f t="shared" si="12"/>
        <v>49</v>
      </c>
      <c r="X287" s="26">
        <f t="shared" si="12"/>
        <v>29</v>
      </c>
      <c r="Y287" s="26">
        <f t="shared" si="12"/>
        <v>47</v>
      </c>
      <c r="Z287" s="26">
        <f t="shared" si="12"/>
        <v>36</v>
      </c>
      <c r="AA287" s="26">
        <f t="shared" si="12"/>
        <v>33</v>
      </c>
      <c r="AB287" s="26">
        <f t="shared" si="12"/>
        <v>25</v>
      </c>
      <c r="AC287" s="26">
        <f t="shared" si="12"/>
        <v>43</v>
      </c>
      <c r="AD287" s="26">
        <f t="shared" si="12"/>
        <v>27</v>
      </c>
      <c r="AE287" s="26">
        <f t="shared" si="12"/>
        <v>45</v>
      </c>
      <c r="AF287" s="26">
        <f t="shared" si="12"/>
        <v>34</v>
      </c>
      <c r="AG287" s="26">
        <f t="shared" si="12"/>
        <v>28</v>
      </c>
      <c r="AH287" s="26">
        <f t="shared" si="12"/>
        <v>29</v>
      </c>
      <c r="AI287" s="26">
        <f t="shared" si="12"/>
        <v>34</v>
      </c>
      <c r="AJ287" s="26">
        <f t="shared" si="12"/>
        <v>54</v>
      </c>
    </row>
    <row r="288" spans="1:36" x14ac:dyDescent="0.2">
      <c r="A288" s="26" t="s">
        <v>105</v>
      </c>
      <c r="C288" s="26">
        <f t="shared" si="11"/>
        <v>156</v>
      </c>
      <c r="D288" s="26">
        <f t="shared" si="12"/>
        <v>181</v>
      </c>
      <c r="E288" s="26">
        <f t="shared" si="12"/>
        <v>170</v>
      </c>
      <c r="F288" s="26">
        <f t="shared" si="12"/>
        <v>158</v>
      </c>
      <c r="G288" s="26">
        <f t="shared" si="12"/>
        <v>153</v>
      </c>
      <c r="H288" s="26">
        <f t="shared" si="12"/>
        <v>146</v>
      </c>
      <c r="I288" s="26">
        <f t="shared" si="12"/>
        <v>124</v>
      </c>
      <c r="J288" s="26">
        <f t="shared" si="12"/>
        <v>137</v>
      </c>
      <c r="K288" s="26">
        <f t="shared" si="12"/>
        <v>162</v>
      </c>
      <c r="L288" s="26">
        <f t="shared" si="12"/>
        <v>124</v>
      </c>
      <c r="M288" s="26">
        <f t="shared" si="12"/>
        <v>163</v>
      </c>
      <c r="N288" s="26">
        <f t="shared" si="12"/>
        <v>119</v>
      </c>
      <c r="O288" s="26">
        <f t="shared" si="12"/>
        <v>149</v>
      </c>
      <c r="P288" s="26">
        <f t="shared" si="12"/>
        <v>140</v>
      </c>
      <c r="Q288" s="26">
        <f t="shared" si="12"/>
        <v>141</v>
      </c>
      <c r="R288" s="26">
        <f t="shared" si="12"/>
        <v>165</v>
      </c>
      <c r="S288" s="26">
        <f t="shared" si="12"/>
        <v>170</v>
      </c>
      <c r="T288" s="26">
        <f t="shared" si="12"/>
        <v>158</v>
      </c>
      <c r="U288" s="26">
        <f t="shared" si="12"/>
        <v>154</v>
      </c>
      <c r="V288" s="26">
        <f t="shared" si="12"/>
        <v>121</v>
      </c>
      <c r="W288" s="26">
        <f t="shared" si="12"/>
        <v>131</v>
      </c>
      <c r="X288" s="26">
        <f t="shared" si="12"/>
        <v>143</v>
      </c>
      <c r="Y288" s="26">
        <f t="shared" si="12"/>
        <v>155</v>
      </c>
      <c r="Z288" s="26">
        <f t="shared" si="12"/>
        <v>166</v>
      </c>
      <c r="AA288" s="26">
        <f t="shared" si="12"/>
        <v>151</v>
      </c>
      <c r="AB288" s="26">
        <f t="shared" si="12"/>
        <v>156</v>
      </c>
      <c r="AC288" s="26">
        <f t="shared" si="12"/>
        <v>156</v>
      </c>
      <c r="AD288" s="26">
        <f t="shared" si="12"/>
        <v>118</v>
      </c>
      <c r="AE288" s="26">
        <f t="shared" si="12"/>
        <v>154</v>
      </c>
      <c r="AF288" s="26">
        <f t="shared" si="12"/>
        <v>168</v>
      </c>
      <c r="AG288" s="26">
        <f t="shared" si="12"/>
        <v>129</v>
      </c>
      <c r="AH288" s="26">
        <f t="shared" si="12"/>
        <v>160</v>
      </c>
      <c r="AI288" s="26">
        <f t="shared" si="12"/>
        <v>154</v>
      </c>
      <c r="AJ288" s="26">
        <f t="shared" si="12"/>
        <v>149</v>
      </c>
    </row>
    <row r="289" spans="1:36" x14ac:dyDescent="0.2">
      <c r="A289" s="26" t="s">
        <v>106</v>
      </c>
      <c r="C289" s="26">
        <f t="shared" si="11"/>
        <v>1</v>
      </c>
      <c r="D289" s="26">
        <f t="shared" si="12"/>
        <v>5</v>
      </c>
      <c r="E289" s="26">
        <f t="shared" si="12"/>
        <v>2</v>
      </c>
      <c r="F289" s="26">
        <f t="shared" si="12"/>
        <v>2</v>
      </c>
      <c r="G289" s="26">
        <f t="shared" si="12"/>
        <v>1</v>
      </c>
      <c r="H289" s="26">
        <f t="shared" si="12"/>
        <v>1</v>
      </c>
      <c r="I289" s="26">
        <f t="shared" si="12"/>
        <v>5</v>
      </c>
      <c r="J289" s="26">
        <f t="shared" si="12"/>
        <v>5</v>
      </c>
      <c r="K289" s="26">
        <f t="shared" si="12"/>
        <v>1</v>
      </c>
      <c r="L289" s="26">
        <f t="shared" si="12"/>
        <v>1</v>
      </c>
      <c r="M289" s="26">
        <f t="shared" si="12"/>
        <v>11</v>
      </c>
      <c r="N289" s="26">
        <f t="shared" si="12"/>
        <v>3</v>
      </c>
      <c r="O289" s="26">
        <f t="shared" si="12"/>
        <v>10</v>
      </c>
      <c r="P289" s="26">
        <f t="shared" si="12"/>
        <v>11</v>
      </c>
      <c r="Q289" s="26">
        <f t="shared" si="12"/>
        <v>19</v>
      </c>
      <c r="R289" s="26">
        <f t="shared" si="12"/>
        <v>1</v>
      </c>
      <c r="S289" s="26">
        <f t="shared" si="12"/>
        <v>2</v>
      </c>
      <c r="T289" s="26">
        <f t="shared" si="12"/>
        <v>1</v>
      </c>
      <c r="U289" s="26">
        <f t="shared" si="12"/>
        <v>1</v>
      </c>
      <c r="V289" s="26">
        <f t="shared" si="12"/>
        <v>12</v>
      </c>
      <c r="W289" s="26">
        <f t="shared" si="12"/>
        <v>11</v>
      </c>
      <c r="X289" s="26">
        <f t="shared" si="12"/>
        <v>1</v>
      </c>
      <c r="Y289" s="26">
        <f t="shared" si="12"/>
        <v>16</v>
      </c>
      <c r="Z289" s="26">
        <f t="shared" si="12"/>
        <v>10</v>
      </c>
      <c r="AA289" s="26">
        <f t="shared" si="12"/>
        <v>4</v>
      </c>
      <c r="AB289" s="26">
        <f t="shared" si="12"/>
        <v>2</v>
      </c>
      <c r="AC289" s="26">
        <f t="shared" si="12"/>
        <v>1</v>
      </c>
      <c r="AD289" s="26">
        <f t="shared" si="12"/>
        <v>1</v>
      </c>
      <c r="AE289" s="26">
        <f t="shared" si="12"/>
        <v>12</v>
      </c>
      <c r="AF289" s="26">
        <f t="shared" si="12"/>
        <v>1</v>
      </c>
      <c r="AG289" s="26">
        <f t="shared" si="12"/>
        <v>3</v>
      </c>
      <c r="AH289" s="26">
        <f t="shared" si="12"/>
        <v>6</v>
      </c>
      <c r="AI289" s="26">
        <f t="shared" si="12"/>
        <v>8</v>
      </c>
      <c r="AJ289" s="26">
        <f t="shared" si="12"/>
        <v>4</v>
      </c>
    </row>
    <row r="290" spans="1:36" x14ac:dyDescent="0.2">
      <c r="A290" s="26" t="s">
        <v>107</v>
      </c>
      <c r="C290" s="26">
        <f t="shared" si="11"/>
        <v>100</v>
      </c>
      <c r="D290" s="26">
        <f t="shared" si="12"/>
        <v>122</v>
      </c>
      <c r="E290" s="26">
        <f t="shared" si="12"/>
        <v>87</v>
      </c>
      <c r="F290" s="26">
        <f t="shared" si="12"/>
        <v>93</v>
      </c>
      <c r="G290" s="26">
        <f t="shared" si="12"/>
        <v>86</v>
      </c>
      <c r="H290" s="26">
        <f t="shared" si="12"/>
        <v>97</v>
      </c>
      <c r="I290" s="26">
        <f t="shared" si="12"/>
        <v>85</v>
      </c>
      <c r="J290" s="26">
        <f t="shared" ref="D290:AJ297" si="13">RANK(J86,J$8:J$192)</f>
        <v>67</v>
      </c>
      <c r="K290" s="26">
        <f t="shared" si="13"/>
        <v>109</v>
      </c>
      <c r="L290" s="26">
        <f t="shared" si="13"/>
        <v>100</v>
      </c>
      <c r="M290" s="26">
        <f t="shared" si="13"/>
        <v>127</v>
      </c>
      <c r="N290" s="26">
        <f t="shared" si="13"/>
        <v>101</v>
      </c>
      <c r="O290" s="26">
        <f t="shared" si="13"/>
        <v>111</v>
      </c>
      <c r="P290" s="26">
        <f t="shared" si="13"/>
        <v>91</v>
      </c>
      <c r="Q290" s="26">
        <f t="shared" si="13"/>
        <v>105</v>
      </c>
      <c r="R290" s="26">
        <f t="shared" si="13"/>
        <v>97</v>
      </c>
      <c r="S290" s="26">
        <f t="shared" si="13"/>
        <v>93</v>
      </c>
      <c r="T290" s="26">
        <f t="shared" si="13"/>
        <v>104</v>
      </c>
      <c r="U290" s="26">
        <f t="shared" si="13"/>
        <v>97</v>
      </c>
      <c r="V290" s="26">
        <f t="shared" si="13"/>
        <v>89</v>
      </c>
      <c r="W290" s="26">
        <f t="shared" si="13"/>
        <v>86</v>
      </c>
      <c r="X290" s="26">
        <f t="shared" si="13"/>
        <v>94</v>
      </c>
      <c r="Y290" s="26">
        <f t="shared" si="13"/>
        <v>107</v>
      </c>
      <c r="Z290" s="26">
        <f t="shared" si="13"/>
        <v>101</v>
      </c>
      <c r="AA290" s="26">
        <f t="shared" si="13"/>
        <v>105</v>
      </c>
      <c r="AB290" s="26">
        <f t="shared" si="13"/>
        <v>86</v>
      </c>
      <c r="AC290" s="26">
        <f t="shared" si="13"/>
        <v>95</v>
      </c>
      <c r="AD290" s="26">
        <f t="shared" si="13"/>
        <v>84</v>
      </c>
      <c r="AE290" s="26">
        <f t="shared" si="13"/>
        <v>98</v>
      </c>
      <c r="AF290" s="26">
        <f t="shared" si="13"/>
        <v>89</v>
      </c>
      <c r="AG290" s="26">
        <f t="shared" si="13"/>
        <v>79</v>
      </c>
      <c r="AH290" s="26">
        <f t="shared" si="13"/>
        <v>106</v>
      </c>
      <c r="AI290" s="26">
        <f t="shared" si="13"/>
        <v>100</v>
      </c>
      <c r="AJ290" s="26">
        <f t="shared" si="13"/>
        <v>87</v>
      </c>
    </row>
    <row r="291" spans="1:36" x14ac:dyDescent="0.2">
      <c r="A291" s="26" t="s">
        <v>108</v>
      </c>
      <c r="C291" s="26">
        <f t="shared" si="11"/>
        <v>27</v>
      </c>
      <c r="D291" s="26">
        <f t="shared" si="13"/>
        <v>53</v>
      </c>
      <c r="E291" s="26">
        <f t="shared" si="13"/>
        <v>3</v>
      </c>
      <c r="F291" s="26">
        <f t="shared" si="13"/>
        <v>50</v>
      </c>
      <c r="G291" s="26">
        <f t="shared" si="13"/>
        <v>22</v>
      </c>
      <c r="H291" s="26">
        <f t="shared" si="13"/>
        <v>32</v>
      </c>
      <c r="I291" s="26">
        <f t="shared" si="13"/>
        <v>13</v>
      </c>
      <c r="J291" s="26">
        <f t="shared" si="13"/>
        <v>29</v>
      </c>
      <c r="K291" s="26">
        <f t="shared" si="13"/>
        <v>34</v>
      </c>
      <c r="L291" s="26">
        <f t="shared" si="13"/>
        <v>11</v>
      </c>
      <c r="M291" s="26">
        <f t="shared" si="13"/>
        <v>19</v>
      </c>
      <c r="N291" s="26">
        <f t="shared" si="13"/>
        <v>58</v>
      </c>
      <c r="O291" s="26">
        <f t="shared" si="13"/>
        <v>55</v>
      </c>
      <c r="P291" s="26">
        <f t="shared" si="13"/>
        <v>13</v>
      </c>
      <c r="Q291" s="26">
        <f t="shared" si="13"/>
        <v>31</v>
      </c>
      <c r="R291" s="26">
        <f t="shared" si="13"/>
        <v>17</v>
      </c>
      <c r="S291" s="26">
        <f t="shared" si="13"/>
        <v>40</v>
      </c>
      <c r="T291" s="26">
        <f t="shared" si="13"/>
        <v>21</v>
      </c>
      <c r="U291" s="26">
        <f t="shared" si="13"/>
        <v>16</v>
      </c>
      <c r="V291" s="26">
        <f t="shared" si="13"/>
        <v>29</v>
      </c>
      <c r="W291" s="26">
        <f t="shared" si="13"/>
        <v>8</v>
      </c>
      <c r="X291" s="26">
        <f t="shared" si="13"/>
        <v>14</v>
      </c>
      <c r="Y291" s="26">
        <f t="shared" si="13"/>
        <v>54</v>
      </c>
      <c r="Z291" s="26">
        <f t="shared" si="13"/>
        <v>56</v>
      </c>
      <c r="AA291" s="26">
        <f t="shared" si="13"/>
        <v>31</v>
      </c>
      <c r="AB291" s="26">
        <f t="shared" si="13"/>
        <v>63</v>
      </c>
      <c r="AC291" s="26">
        <f t="shared" si="13"/>
        <v>40</v>
      </c>
      <c r="AD291" s="26">
        <f t="shared" si="13"/>
        <v>11</v>
      </c>
      <c r="AE291" s="26">
        <f t="shared" si="13"/>
        <v>46</v>
      </c>
      <c r="AF291" s="26">
        <f t="shared" si="13"/>
        <v>25</v>
      </c>
      <c r="AG291" s="26">
        <f t="shared" si="13"/>
        <v>44</v>
      </c>
      <c r="AH291" s="26">
        <f t="shared" si="13"/>
        <v>56</v>
      </c>
      <c r="AI291" s="26">
        <f t="shared" si="13"/>
        <v>31</v>
      </c>
      <c r="AJ291" s="26">
        <f t="shared" si="13"/>
        <v>11</v>
      </c>
    </row>
    <row r="292" spans="1:36" x14ac:dyDescent="0.2">
      <c r="A292" s="26" t="s">
        <v>109</v>
      </c>
      <c r="C292" s="26">
        <f t="shared" si="11"/>
        <v>34</v>
      </c>
      <c r="D292" s="26">
        <f t="shared" si="13"/>
        <v>70</v>
      </c>
      <c r="E292" s="26">
        <f t="shared" si="13"/>
        <v>31</v>
      </c>
      <c r="F292" s="26">
        <f t="shared" si="13"/>
        <v>46</v>
      </c>
      <c r="G292" s="26">
        <f t="shared" si="13"/>
        <v>13</v>
      </c>
      <c r="H292" s="26">
        <f t="shared" si="13"/>
        <v>48</v>
      </c>
      <c r="I292" s="26">
        <f t="shared" si="13"/>
        <v>33</v>
      </c>
      <c r="J292" s="26">
        <f t="shared" si="13"/>
        <v>73</v>
      </c>
      <c r="K292" s="26">
        <f t="shared" si="13"/>
        <v>37</v>
      </c>
      <c r="L292" s="26">
        <f t="shared" si="13"/>
        <v>10</v>
      </c>
      <c r="M292" s="26">
        <f t="shared" si="13"/>
        <v>37</v>
      </c>
      <c r="N292" s="26">
        <f t="shared" si="13"/>
        <v>49</v>
      </c>
      <c r="O292" s="26">
        <f t="shared" si="13"/>
        <v>61</v>
      </c>
      <c r="P292" s="26">
        <f t="shared" si="13"/>
        <v>21</v>
      </c>
      <c r="Q292" s="26">
        <f t="shared" si="13"/>
        <v>62</v>
      </c>
      <c r="R292" s="26">
        <f t="shared" si="13"/>
        <v>13</v>
      </c>
      <c r="S292" s="26">
        <f t="shared" si="13"/>
        <v>48</v>
      </c>
      <c r="T292" s="26">
        <f t="shared" si="13"/>
        <v>17</v>
      </c>
      <c r="U292" s="26">
        <f t="shared" si="13"/>
        <v>31</v>
      </c>
      <c r="V292" s="26">
        <f t="shared" si="13"/>
        <v>48</v>
      </c>
      <c r="W292" s="26">
        <f t="shared" si="13"/>
        <v>18</v>
      </c>
      <c r="X292" s="26">
        <f t="shared" si="13"/>
        <v>8</v>
      </c>
      <c r="Y292" s="26">
        <f t="shared" si="13"/>
        <v>64</v>
      </c>
      <c r="Z292" s="26">
        <f t="shared" si="13"/>
        <v>59</v>
      </c>
      <c r="AA292" s="26">
        <f t="shared" si="13"/>
        <v>46</v>
      </c>
      <c r="AB292" s="26">
        <f t="shared" si="13"/>
        <v>78</v>
      </c>
      <c r="AC292" s="26">
        <f t="shared" si="13"/>
        <v>53</v>
      </c>
      <c r="AD292" s="26">
        <f t="shared" si="13"/>
        <v>40</v>
      </c>
      <c r="AE292" s="26">
        <f t="shared" si="13"/>
        <v>59</v>
      </c>
      <c r="AF292" s="26">
        <f t="shared" si="13"/>
        <v>31</v>
      </c>
      <c r="AG292" s="26">
        <f t="shared" si="13"/>
        <v>70</v>
      </c>
      <c r="AH292" s="26">
        <f t="shared" si="13"/>
        <v>74</v>
      </c>
      <c r="AI292" s="26">
        <f t="shared" si="13"/>
        <v>47</v>
      </c>
      <c r="AJ292" s="26">
        <f t="shared" si="13"/>
        <v>6</v>
      </c>
    </row>
    <row r="293" spans="1:36" x14ac:dyDescent="0.2">
      <c r="A293" s="26" t="s">
        <v>110</v>
      </c>
      <c r="C293" s="26">
        <f t="shared" si="11"/>
        <v>8</v>
      </c>
      <c r="D293" s="26">
        <f t="shared" si="13"/>
        <v>17</v>
      </c>
      <c r="E293" s="26">
        <f t="shared" si="13"/>
        <v>6</v>
      </c>
      <c r="F293" s="26">
        <f t="shared" si="13"/>
        <v>5</v>
      </c>
      <c r="G293" s="26">
        <f t="shared" si="13"/>
        <v>7</v>
      </c>
      <c r="H293" s="26">
        <f t="shared" si="13"/>
        <v>3</v>
      </c>
      <c r="I293" s="26">
        <f t="shared" si="13"/>
        <v>7</v>
      </c>
      <c r="J293" s="26">
        <f t="shared" si="13"/>
        <v>14</v>
      </c>
      <c r="K293" s="26">
        <f t="shared" si="13"/>
        <v>10</v>
      </c>
      <c r="L293" s="26">
        <f t="shared" si="13"/>
        <v>7</v>
      </c>
      <c r="M293" s="26">
        <f t="shared" si="13"/>
        <v>13</v>
      </c>
      <c r="N293" s="26">
        <f t="shared" si="13"/>
        <v>10</v>
      </c>
      <c r="O293" s="26">
        <f t="shared" si="13"/>
        <v>7</v>
      </c>
      <c r="P293" s="26">
        <f t="shared" si="13"/>
        <v>5</v>
      </c>
      <c r="Q293" s="26">
        <f t="shared" si="13"/>
        <v>8</v>
      </c>
      <c r="R293" s="26">
        <f t="shared" si="13"/>
        <v>9</v>
      </c>
      <c r="S293" s="26">
        <f t="shared" si="13"/>
        <v>6</v>
      </c>
      <c r="T293" s="26">
        <f t="shared" si="13"/>
        <v>8</v>
      </c>
      <c r="U293" s="26">
        <f t="shared" si="13"/>
        <v>9</v>
      </c>
      <c r="V293" s="26">
        <f t="shared" si="13"/>
        <v>5</v>
      </c>
      <c r="W293" s="26">
        <f t="shared" si="13"/>
        <v>10</v>
      </c>
      <c r="X293" s="26">
        <f t="shared" si="13"/>
        <v>9</v>
      </c>
      <c r="Y293" s="26">
        <f t="shared" si="13"/>
        <v>7</v>
      </c>
      <c r="Z293" s="26">
        <f t="shared" si="13"/>
        <v>7</v>
      </c>
      <c r="AA293" s="26">
        <f t="shared" si="13"/>
        <v>10</v>
      </c>
      <c r="AB293" s="26">
        <f t="shared" si="13"/>
        <v>23</v>
      </c>
      <c r="AC293" s="26">
        <f t="shared" si="13"/>
        <v>13</v>
      </c>
      <c r="AD293" s="26">
        <f t="shared" si="13"/>
        <v>3</v>
      </c>
      <c r="AE293" s="26">
        <f t="shared" si="13"/>
        <v>8</v>
      </c>
      <c r="AF293" s="26">
        <f t="shared" si="13"/>
        <v>6</v>
      </c>
      <c r="AG293" s="26">
        <f t="shared" si="13"/>
        <v>12</v>
      </c>
      <c r="AH293" s="26">
        <f t="shared" si="13"/>
        <v>11</v>
      </c>
      <c r="AI293" s="26">
        <f t="shared" si="13"/>
        <v>4</v>
      </c>
      <c r="AJ293" s="26">
        <f t="shared" si="13"/>
        <v>14</v>
      </c>
    </row>
    <row r="294" spans="1:36" x14ac:dyDescent="0.2">
      <c r="A294" s="26" t="s">
        <v>243</v>
      </c>
      <c r="C294" s="26">
        <f t="shared" si="11"/>
        <v>150</v>
      </c>
      <c r="D294" s="26">
        <f t="shared" si="13"/>
        <v>157</v>
      </c>
      <c r="E294" s="26">
        <f t="shared" si="13"/>
        <v>164</v>
      </c>
      <c r="F294" s="26">
        <f t="shared" si="13"/>
        <v>137</v>
      </c>
      <c r="G294" s="26">
        <f t="shared" si="13"/>
        <v>150</v>
      </c>
      <c r="H294" s="26">
        <f t="shared" si="13"/>
        <v>116</v>
      </c>
      <c r="I294" s="26">
        <f t="shared" si="13"/>
        <v>140</v>
      </c>
      <c r="J294" s="26">
        <f t="shared" si="13"/>
        <v>125</v>
      </c>
      <c r="K294" s="26">
        <f t="shared" si="13"/>
        <v>157</v>
      </c>
      <c r="L294" s="26">
        <f t="shared" si="13"/>
        <v>144</v>
      </c>
      <c r="M294" s="26">
        <f t="shared" si="13"/>
        <v>150</v>
      </c>
      <c r="N294" s="26">
        <f t="shared" si="13"/>
        <v>142</v>
      </c>
      <c r="O294" s="26">
        <f t="shared" si="13"/>
        <v>142</v>
      </c>
      <c r="P294" s="26">
        <f t="shared" si="13"/>
        <v>131</v>
      </c>
      <c r="Q294" s="26">
        <f t="shared" si="13"/>
        <v>138</v>
      </c>
      <c r="R294" s="26">
        <f t="shared" si="13"/>
        <v>155</v>
      </c>
      <c r="S294" s="26">
        <f t="shared" si="13"/>
        <v>141</v>
      </c>
      <c r="T294" s="26">
        <f t="shared" si="13"/>
        <v>147</v>
      </c>
      <c r="U294" s="26">
        <f t="shared" si="13"/>
        <v>149</v>
      </c>
      <c r="V294" s="26">
        <f t="shared" si="13"/>
        <v>135</v>
      </c>
      <c r="W294" s="26">
        <f t="shared" si="13"/>
        <v>143</v>
      </c>
      <c r="X294" s="26">
        <f t="shared" si="13"/>
        <v>131</v>
      </c>
      <c r="Y294" s="26">
        <f t="shared" si="13"/>
        <v>131</v>
      </c>
      <c r="Z294" s="26">
        <f t="shared" si="13"/>
        <v>140</v>
      </c>
      <c r="AA294" s="26">
        <f t="shared" si="13"/>
        <v>129</v>
      </c>
      <c r="AB294" s="26">
        <f t="shared" si="13"/>
        <v>156</v>
      </c>
      <c r="AC294" s="26">
        <f t="shared" si="13"/>
        <v>153</v>
      </c>
      <c r="AD294" s="26">
        <f t="shared" si="13"/>
        <v>109</v>
      </c>
      <c r="AE294" s="26">
        <f t="shared" si="13"/>
        <v>150</v>
      </c>
      <c r="AF294" s="26">
        <f t="shared" si="13"/>
        <v>121</v>
      </c>
      <c r="AG294" s="26">
        <f t="shared" si="13"/>
        <v>146</v>
      </c>
      <c r="AH294" s="26">
        <f t="shared" si="13"/>
        <v>148</v>
      </c>
      <c r="AI294" s="26">
        <f t="shared" si="13"/>
        <v>119</v>
      </c>
      <c r="AJ294" s="26">
        <f t="shared" si="13"/>
        <v>147</v>
      </c>
    </row>
    <row r="295" spans="1:36" x14ac:dyDescent="0.2">
      <c r="A295" s="26" t="s">
        <v>111</v>
      </c>
      <c r="C295" s="26">
        <f t="shared" si="11"/>
        <v>59</v>
      </c>
      <c r="D295" s="26">
        <f t="shared" si="13"/>
        <v>127</v>
      </c>
      <c r="E295" s="26">
        <f t="shared" si="13"/>
        <v>5</v>
      </c>
      <c r="F295" s="26">
        <f t="shared" si="13"/>
        <v>97</v>
      </c>
      <c r="G295" s="26">
        <f t="shared" si="13"/>
        <v>84</v>
      </c>
      <c r="H295" s="26">
        <f t="shared" si="13"/>
        <v>91</v>
      </c>
      <c r="I295" s="26">
        <f t="shared" si="13"/>
        <v>25</v>
      </c>
      <c r="J295" s="26">
        <f t="shared" si="13"/>
        <v>61</v>
      </c>
      <c r="K295" s="26">
        <f t="shared" si="13"/>
        <v>128</v>
      </c>
      <c r="L295" s="26">
        <f t="shared" si="13"/>
        <v>104</v>
      </c>
      <c r="M295" s="26">
        <f t="shared" si="13"/>
        <v>84</v>
      </c>
      <c r="N295" s="26">
        <f t="shared" si="13"/>
        <v>109</v>
      </c>
      <c r="O295" s="26">
        <f t="shared" si="13"/>
        <v>14</v>
      </c>
      <c r="P295" s="26">
        <f t="shared" si="13"/>
        <v>93</v>
      </c>
      <c r="Q295" s="26">
        <f t="shared" si="13"/>
        <v>33</v>
      </c>
      <c r="R295" s="26">
        <f t="shared" si="13"/>
        <v>68</v>
      </c>
      <c r="S295" s="26">
        <f t="shared" si="13"/>
        <v>113</v>
      </c>
      <c r="T295" s="26">
        <f t="shared" si="13"/>
        <v>106</v>
      </c>
      <c r="U295" s="26">
        <f t="shared" si="13"/>
        <v>108</v>
      </c>
      <c r="V295" s="26">
        <f t="shared" si="13"/>
        <v>56</v>
      </c>
      <c r="W295" s="26">
        <f t="shared" si="13"/>
        <v>69</v>
      </c>
      <c r="X295" s="26">
        <f t="shared" si="13"/>
        <v>88</v>
      </c>
      <c r="Y295" s="26">
        <f t="shared" si="13"/>
        <v>93</v>
      </c>
      <c r="Z295" s="26">
        <f t="shared" si="13"/>
        <v>99</v>
      </c>
      <c r="AA295" s="26">
        <f t="shared" si="13"/>
        <v>102</v>
      </c>
      <c r="AB295" s="26">
        <f t="shared" si="13"/>
        <v>123</v>
      </c>
      <c r="AC295" s="26">
        <f t="shared" si="13"/>
        <v>86</v>
      </c>
      <c r="AD295" s="26">
        <f t="shared" si="13"/>
        <v>67</v>
      </c>
      <c r="AE295" s="26">
        <f t="shared" si="13"/>
        <v>92</v>
      </c>
      <c r="AF295" s="26">
        <f t="shared" si="13"/>
        <v>115</v>
      </c>
      <c r="AG295" s="26">
        <f t="shared" si="13"/>
        <v>84</v>
      </c>
      <c r="AH295" s="26">
        <f t="shared" si="13"/>
        <v>96</v>
      </c>
      <c r="AI295" s="26">
        <f t="shared" si="13"/>
        <v>90</v>
      </c>
      <c r="AJ295" s="26">
        <f t="shared" si="13"/>
        <v>55</v>
      </c>
    </row>
    <row r="296" spans="1:36" x14ac:dyDescent="0.2">
      <c r="A296" s="26" t="s">
        <v>112</v>
      </c>
      <c r="C296" s="26">
        <f t="shared" si="11"/>
        <v>6</v>
      </c>
      <c r="D296" s="26">
        <f t="shared" si="13"/>
        <v>11</v>
      </c>
      <c r="E296" s="26">
        <f t="shared" si="13"/>
        <v>7</v>
      </c>
      <c r="F296" s="26">
        <f t="shared" si="13"/>
        <v>12</v>
      </c>
      <c r="G296" s="26">
        <f t="shared" si="13"/>
        <v>11</v>
      </c>
      <c r="H296" s="26">
        <f t="shared" si="13"/>
        <v>7</v>
      </c>
      <c r="I296" s="26">
        <f t="shared" si="13"/>
        <v>4</v>
      </c>
      <c r="J296" s="26">
        <f t="shared" si="13"/>
        <v>3</v>
      </c>
      <c r="K296" s="26">
        <f t="shared" si="13"/>
        <v>9</v>
      </c>
      <c r="L296" s="26">
        <f t="shared" si="13"/>
        <v>8</v>
      </c>
      <c r="M296" s="26">
        <f t="shared" si="13"/>
        <v>14</v>
      </c>
      <c r="N296" s="26">
        <f t="shared" si="13"/>
        <v>6</v>
      </c>
      <c r="O296" s="26">
        <f t="shared" si="13"/>
        <v>3</v>
      </c>
      <c r="P296" s="26">
        <f t="shared" si="13"/>
        <v>1</v>
      </c>
      <c r="Q296" s="26">
        <f t="shared" si="13"/>
        <v>5</v>
      </c>
      <c r="R296" s="26">
        <f t="shared" si="13"/>
        <v>15</v>
      </c>
      <c r="S296" s="26">
        <f t="shared" si="13"/>
        <v>15</v>
      </c>
      <c r="T296" s="26">
        <f t="shared" si="13"/>
        <v>11</v>
      </c>
      <c r="U296" s="26">
        <f t="shared" si="13"/>
        <v>10</v>
      </c>
      <c r="V296" s="26">
        <f t="shared" si="13"/>
        <v>1</v>
      </c>
      <c r="W296" s="26">
        <f t="shared" si="13"/>
        <v>2</v>
      </c>
      <c r="X296" s="26">
        <f t="shared" si="13"/>
        <v>10</v>
      </c>
      <c r="Y296" s="26">
        <f t="shared" si="13"/>
        <v>3</v>
      </c>
      <c r="Z296" s="26">
        <f t="shared" si="13"/>
        <v>3</v>
      </c>
      <c r="AA296" s="26">
        <f t="shared" si="13"/>
        <v>9</v>
      </c>
      <c r="AB296" s="26">
        <f t="shared" si="13"/>
        <v>5</v>
      </c>
      <c r="AC296" s="26">
        <f t="shared" si="13"/>
        <v>7</v>
      </c>
      <c r="AD296" s="26">
        <f t="shared" si="13"/>
        <v>7</v>
      </c>
      <c r="AE296" s="26">
        <f t="shared" si="13"/>
        <v>2</v>
      </c>
      <c r="AF296" s="26">
        <f t="shared" si="13"/>
        <v>11</v>
      </c>
      <c r="AG296" s="26">
        <f t="shared" si="13"/>
        <v>2</v>
      </c>
      <c r="AH296" s="26">
        <f t="shared" si="13"/>
        <v>8</v>
      </c>
      <c r="AI296" s="26">
        <f t="shared" si="13"/>
        <v>1</v>
      </c>
      <c r="AJ296" s="26">
        <f t="shared" si="13"/>
        <v>2</v>
      </c>
    </row>
    <row r="297" spans="1:36" x14ac:dyDescent="0.2">
      <c r="A297" s="26" t="s">
        <v>113</v>
      </c>
      <c r="C297" s="26">
        <f t="shared" si="11"/>
        <v>84</v>
      </c>
      <c r="D297" s="26">
        <f t="shared" si="13"/>
        <v>68</v>
      </c>
      <c r="E297" s="26">
        <f t="shared" si="13"/>
        <v>119</v>
      </c>
      <c r="F297" s="26">
        <f t="shared" si="13"/>
        <v>55</v>
      </c>
      <c r="G297" s="26">
        <f t="shared" si="13"/>
        <v>92</v>
      </c>
      <c r="H297" s="26">
        <f t="shared" si="13"/>
        <v>72</v>
      </c>
      <c r="I297" s="26">
        <f t="shared" si="13"/>
        <v>104</v>
      </c>
      <c r="J297" s="26">
        <f t="shared" si="13"/>
        <v>102</v>
      </c>
      <c r="K297" s="26">
        <f t="shared" si="13"/>
        <v>55</v>
      </c>
      <c r="L297" s="26">
        <f t="shared" si="13"/>
        <v>116</v>
      </c>
      <c r="M297" s="26">
        <f t="shared" si="13"/>
        <v>88</v>
      </c>
      <c r="N297" s="26">
        <f t="shared" si="13"/>
        <v>51</v>
      </c>
      <c r="O297" s="26">
        <f t="shared" si="13"/>
        <v>89</v>
      </c>
      <c r="P297" s="26">
        <f t="shared" si="13"/>
        <v>114</v>
      </c>
      <c r="Q297" s="26">
        <f t="shared" si="13"/>
        <v>103</v>
      </c>
      <c r="R297" s="26">
        <f t="shared" si="13"/>
        <v>112</v>
      </c>
      <c r="S297" s="26">
        <f t="shared" si="13"/>
        <v>92</v>
      </c>
      <c r="T297" s="26">
        <f t="shared" si="13"/>
        <v>102</v>
      </c>
      <c r="U297" s="26">
        <f t="shared" si="13"/>
        <v>112</v>
      </c>
      <c r="V297" s="26">
        <f t="shared" si="13"/>
        <v>105</v>
      </c>
      <c r="W297" s="26">
        <f t="shared" si="13"/>
        <v>115</v>
      </c>
      <c r="X297" s="26">
        <f t="shared" si="13"/>
        <v>117</v>
      </c>
      <c r="Y297" s="26">
        <f t="shared" si="13"/>
        <v>41</v>
      </c>
      <c r="Z297" s="26">
        <f t="shared" si="13"/>
        <v>28</v>
      </c>
      <c r="AA297" s="26">
        <f t="shared" si="13"/>
        <v>90</v>
      </c>
      <c r="AB297" s="26">
        <f t="shared" si="13"/>
        <v>84</v>
      </c>
      <c r="AC297" s="26">
        <f t="shared" si="13"/>
        <v>112</v>
      </c>
      <c r="AD297" s="26">
        <f t="shared" si="13"/>
        <v>135</v>
      </c>
      <c r="AE297" s="26">
        <f t="shared" si="13"/>
        <v>42</v>
      </c>
      <c r="AF297" s="26">
        <f t="shared" si="13"/>
        <v>99</v>
      </c>
      <c r="AG297" s="26">
        <f t="shared" si="13"/>
        <v>96</v>
      </c>
      <c r="AH297" s="26">
        <f t="shared" ref="D297:AJ305" si="14">RANK(AH93,AH$8:AH$192)</f>
        <v>102</v>
      </c>
      <c r="AI297" s="26">
        <f t="shared" si="14"/>
        <v>99</v>
      </c>
      <c r="AJ297" s="26">
        <f t="shared" si="14"/>
        <v>111</v>
      </c>
    </row>
    <row r="298" spans="1:36" x14ac:dyDescent="0.2">
      <c r="A298" s="26" t="s">
        <v>114</v>
      </c>
      <c r="C298" s="26">
        <f t="shared" si="11"/>
        <v>11</v>
      </c>
      <c r="D298" s="26">
        <f t="shared" si="14"/>
        <v>19</v>
      </c>
      <c r="E298" s="26">
        <f t="shared" si="14"/>
        <v>48</v>
      </c>
      <c r="F298" s="26">
        <f t="shared" si="14"/>
        <v>17</v>
      </c>
      <c r="G298" s="26">
        <f t="shared" si="14"/>
        <v>10</v>
      </c>
      <c r="H298" s="26">
        <f t="shared" si="14"/>
        <v>8</v>
      </c>
      <c r="I298" s="26">
        <f t="shared" si="14"/>
        <v>61</v>
      </c>
      <c r="J298" s="26">
        <f t="shared" si="14"/>
        <v>77</v>
      </c>
      <c r="K298" s="26">
        <f t="shared" si="14"/>
        <v>2</v>
      </c>
      <c r="L298" s="26">
        <f t="shared" si="14"/>
        <v>23</v>
      </c>
      <c r="M298" s="26">
        <f t="shared" si="14"/>
        <v>8</v>
      </c>
      <c r="N298" s="26">
        <f t="shared" si="14"/>
        <v>13</v>
      </c>
      <c r="O298" s="26">
        <f t="shared" si="14"/>
        <v>8</v>
      </c>
      <c r="P298" s="26">
        <f t="shared" si="14"/>
        <v>28</v>
      </c>
      <c r="Q298" s="26">
        <f t="shared" si="14"/>
        <v>6</v>
      </c>
      <c r="R298" s="26">
        <f t="shared" si="14"/>
        <v>14</v>
      </c>
      <c r="S298" s="26">
        <f t="shared" si="14"/>
        <v>18</v>
      </c>
      <c r="T298" s="26">
        <f t="shared" si="14"/>
        <v>28</v>
      </c>
      <c r="U298" s="26">
        <f t="shared" si="14"/>
        <v>40</v>
      </c>
      <c r="V298" s="26">
        <f t="shared" si="14"/>
        <v>24</v>
      </c>
      <c r="W298" s="26">
        <f t="shared" si="14"/>
        <v>51</v>
      </c>
      <c r="X298" s="26">
        <f t="shared" si="14"/>
        <v>59</v>
      </c>
      <c r="Y298" s="26">
        <f t="shared" si="14"/>
        <v>1</v>
      </c>
      <c r="Z298" s="26">
        <f t="shared" si="14"/>
        <v>2</v>
      </c>
      <c r="AA298" s="26">
        <f t="shared" si="14"/>
        <v>12</v>
      </c>
      <c r="AB298" s="26">
        <f t="shared" si="14"/>
        <v>19</v>
      </c>
      <c r="AC298" s="26">
        <f t="shared" si="14"/>
        <v>17</v>
      </c>
      <c r="AD298" s="26">
        <f t="shared" si="14"/>
        <v>70</v>
      </c>
      <c r="AE298" s="26">
        <f t="shared" si="14"/>
        <v>3</v>
      </c>
      <c r="AF298" s="26">
        <f t="shared" si="14"/>
        <v>27</v>
      </c>
      <c r="AG298" s="26">
        <f t="shared" si="14"/>
        <v>39</v>
      </c>
      <c r="AH298" s="26">
        <f t="shared" si="14"/>
        <v>7</v>
      </c>
      <c r="AI298" s="26">
        <f t="shared" si="14"/>
        <v>13</v>
      </c>
      <c r="AJ298" s="26">
        <f t="shared" si="14"/>
        <v>49</v>
      </c>
    </row>
    <row r="299" spans="1:36" x14ac:dyDescent="0.2">
      <c r="A299" s="26" t="s">
        <v>115</v>
      </c>
      <c r="C299" s="26">
        <f t="shared" si="11"/>
        <v>48</v>
      </c>
      <c r="D299" s="26">
        <f t="shared" si="14"/>
        <v>113</v>
      </c>
      <c r="E299" s="26">
        <f t="shared" si="14"/>
        <v>32</v>
      </c>
      <c r="F299" s="26">
        <f t="shared" si="14"/>
        <v>65</v>
      </c>
      <c r="G299" s="26">
        <f t="shared" si="14"/>
        <v>72</v>
      </c>
      <c r="H299" s="26">
        <f t="shared" si="14"/>
        <v>41</v>
      </c>
      <c r="I299" s="26">
        <f t="shared" si="14"/>
        <v>18</v>
      </c>
      <c r="J299" s="26">
        <f t="shared" si="14"/>
        <v>17</v>
      </c>
      <c r="K299" s="26">
        <f t="shared" si="14"/>
        <v>69</v>
      </c>
      <c r="L299" s="26">
        <f t="shared" si="14"/>
        <v>13</v>
      </c>
      <c r="M299" s="26">
        <f t="shared" si="14"/>
        <v>77</v>
      </c>
      <c r="N299" s="26">
        <f t="shared" si="14"/>
        <v>62</v>
      </c>
      <c r="O299" s="26">
        <f t="shared" si="14"/>
        <v>50</v>
      </c>
      <c r="P299" s="26">
        <f t="shared" si="14"/>
        <v>41</v>
      </c>
      <c r="Q299" s="26">
        <f t="shared" si="14"/>
        <v>54</v>
      </c>
      <c r="R299" s="26">
        <f t="shared" si="14"/>
        <v>62</v>
      </c>
      <c r="S299" s="26">
        <f t="shared" si="14"/>
        <v>81</v>
      </c>
      <c r="T299" s="26">
        <f t="shared" si="14"/>
        <v>70</v>
      </c>
      <c r="U299" s="26">
        <f t="shared" si="14"/>
        <v>59</v>
      </c>
      <c r="V299" s="26">
        <f t="shared" si="14"/>
        <v>43</v>
      </c>
      <c r="W299" s="26">
        <f t="shared" si="14"/>
        <v>23</v>
      </c>
      <c r="X299" s="26">
        <f t="shared" si="14"/>
        <v>36</v>
      </c>
      <c r="Y299" s="26">
        <f t="shared" si="14"/>
        <v>66</v>
      </c>
      <c r="Z299" s="26">
        <f t="shared" si="14"/>
        <v>60</v>
      </c>
      <c r="AA299" s="26">
        <f t="shared" si="14"/>
        <v>38</v>
      </c>
      <c r="AB299" s="26">
        <f t="shared" si="14"/>
        <v>79</v>
      </c>
      <c r="AC299" s="26">
        <f t="shared" si="14"/>
        <v>72</v>
      </c>
      <c r="AD299" s="26">
        <f t="shared" si="14"/>
        <v>28</v>
      </c>
      <c r="AE299" s="26">
        <f t="shared" si="14"/>
        <v>55</v>
      </c>
      <c r="AF299" s="26">
        <f t="shared" si="14"/>
        <v>42</v>
      </c>
      <c r="AG299" s="26">
        <f t="shared" si="14"/>
        <v>42</v>
      </c>
      <c r="AH299" s="26">
        <f t="shared" si="14"/>
        <v>70</v>
      </c>
      <c r="AI299" s="26">
        <f t="shared" si="14"/>
        <v>45</v>
      </c>
      <c r="AJ299" s="26">
        <f t="shared" si="14"/>
        <v>22</v>
      </c>
    </row>
    <row r="300" spans="1:36" x14ac:dyDescent="0.2">
      <c r="A300" s="26" t="s">
        <v>199</v>
      </c>
      <c r="C300" s="26">
        <f t="shared" si="11"/>
        <v>147</v>
      </c>
      <c r="D300" s="26">
        <f t="shared" si="14"/>
        <v>154</v>
      </c>
      <c r="E300" s="26">
        <f t="shared" si="14"/>
        <v>156</v>
      </c>
      <c r="F300" s="26">
        <f t="shared" si="14"/>
        <v>132</v>
      </c>
      <c r="G300" s="26">
        <f t="shared" si="14"/>
        <v>156</v>
      </c>
      <c r="H300" s="26">
        <f t="shared" si="14"/>
        <v>126</v>
      </c>
      <c r="I300" s="26">
        <f t="shared" si="14"/>
        <v>140</v>
      </c>
      <c r="J300" s="26">
        <f t="shared" si="14"/>
        <v>125</v>
      </c>
      <c r="K300" s="26">
        <f t="shared" si="14"/>
        <v>142</v>
      </c>
      <c r="L300" s="26">
        <f t="shared" si="14"/>
        <v>159</v>
      </c>
      <c r="M300" s="26">
        <f t="shared" si="14"/>
        <v>153</v>
      </c>
      <c r="N300" s="26">
        <f t="shared" si="14"/>
        <v>143</v>
      </c>
      <c r="O300" s="26">
        <f t="shared" si="14"/>
        <v>140</v>
      </c>
      <c r="P300" s="26">
        <f t="shared" si="14"/>
        <v>131</v>
      </c>
      <c r="Q300" s="26">
        <f t="shared" si="14"/>
        <v>153</v>
      </c>
      <c r="R300" s="26">
        <f t="shared" si="14"/>
        <v>155</v>
      </c>
      <c r="S300" s="26">
        <f t="shared" si="14"/>
        <v>146</v>
      </c>
      <c r="T300" s="26">
        <f t="shared" si="14"/>
        <v>150</v>
      </c>
      <c r="U300" s="26">
        <f t="shared" si="14"/>
        <v>147</v>
      </c>
      <c r="V300" s="26">
        <f t="shared" si="14"/>
        <v>126</v>
      </c>
      <c r="W300" s="26">
        <f t="shared" si="14"/>
        <v>147</v>
      </c>
      <c r="X300" s="26">
        <f t="shared" si="14"/>
        <v>131</v>
      </c>
      <c r="Y300" s="26">
        <f t="shared" si="14"/>
        <v>126</v>
      </c>
      <c r="Z300" s="26">
        <f t="shared" si="14"/>
        <v>136</v>
      </c>
      <c r="AA300" s="26">
        <f t="shared" si="14"/>
        <v>127</v>
      </c>
      <c r="AB300" s="26">
        <f t="shared" si="14"/>
        <v>149</v>
      </c>
      <c r="AC300" s="26">
        <f t="shared" si="14"/>
        <v>147</v>
      </c>
      <c r="AD300" s="26">
        <f t="shared" si="14"/>
        <v>112</v>
      </c>
      <c r="AE300" s="26">
        <f t="shared" si="14"/>
        <v>132</v>
      </c>
      <c r="AF300" s="26">
        <f t="shared" si="14"/>
        <v>129</v>
      </c>
      <c r="AG300" s="26">
        <f t="shared" si="14"/>
        <v>119</v>
      </c>
      <c r="AH300" s="26">
        <f t="shared" si="14"/>
        <v>139</v>
      </c>
      <c r="AI300" s="26">
        <f t="shared" si="14"/>
        <v>113</v>
      </c>
      <c r="AJ300" s="26">
        <f t="shared" si="14"/>
        <v>143</v>
      </c>
    </row>
    <row r="301" spans="1:36" x14ac:dyDescent="0.2">
      <c r="A301" s="26" t="s">
        <v>117</v>
      </c>
      <c r="C301" s="26">
        <f t="shared" si="11"/>
        <v>117</v>
      </c>
      <c r="D301" s="26">
        <f t="shared" si="14"/>
        <v>127</v>
      </c>
      <c r="E301" s="26">
        <f t="shared" si="14"/>
        <v>116</v>
      </c>
      <c r="F301" s="26">
        <f t="shared" si="14"/>
        <v>145</v>
      </c>
      <c r="G301" s="26">
        <f t="shared" si="14"/>
        <v>94</v>
      </c>
      <c r="H301" s="26">
        <f t="shared" si="14"/>
        <v>142</v>
      </c>
      <c r="I301" s="26">
        <f t="shared" si="14"/>
        <v>103</v>
      </c>
      <c r="J301" s="26">
        <f t="shared" si="14"/>
        <v>88</v>
      </c>
      <c r="K301" s="26">
        <f t="shared" si="14"/>
        <v>126</v>
      </c>
      <c r="L301" s="26">
        <f t="shared" si="14"/>
        <v>88</v>
      </c>
      <c r="M301" s="26">
        <f t="shared" si="14"/>
        <v>134</v>
      </c>
      <c r="N301" s="26">
        <f t="shared" si="14"/>
        <v>138</v>
      </c>
      <c r="O301" s="26">
        <f t="shared" si="14"/>
        <v>131</v>
      </c>
      <c r="P301" s="26">
        <f t="shared" si="14"/>
        <v>94</v>
      </c>
      <c r="Q301" s="26">
        <f t="shared" si="14"/>
        <v>142</v>
      </c>
      <c r="R301" s="26">
        <f t="shared" si="14"/>
        <v>100</v>
      </c>
      <c r="S301" s="26">
        <f t="shared" si="14"/>
        <v>108</v>
      </c>
      <c r="T301" s="26">
        <f t="shared" si="14"/>
        <v>104</v>
      </c>
      <c r="U301" s="26">
        <f t="shared" si="14"/>
        <v>104</v>
      </c>
      <c r="V301" s="26">
        <f t="shared" si="14"/>
        <v>110</v>
      </c>
      <c r="W301" s="26">
        <f t="shared" si="14"/>
        <v>78</v>
      </c>
      <c r="X301" s="26">
        <f t="shared" si="14"/>
        <v>77</v>
      </c>
      <c r="Y301" s="26">
        <f t="shared" si="14"/>
        <v>131</v>
      </c>
      <c r="Z301" s="26">
        <f t="shared" si="14"/>
        <v>129</v>
      </c>
      <c r="AA301" s="26">
        <f t="shared" si="14"/>
        <v>110</v>
      </c>
      <c r="AB301" s="26">
        <f t="shared" si="14"/>
        <v>129</v>
      </c>
      <c r="AC301" s="26">
        <f t="shared" si="14"/>
        <v>126</v>
      </c>
      <c r="AD301" s="26">
        <f t="shared" si="14"/>
        <v>100</v>
      </c>
      <c r="AE301" s="26">
        <f t="shared" si="14"/>
        <v>119</v>
      </c>
      <c r="AF301" s="26">
        <f t="shared" si="14"/>
        <v>101</v>
      </c>
      <c r="AG301" s="26">
        <f t="shared" si="14"/>
        <v>113</v>
      </c>
      <c r="AH301" s="26">
        <f t="shared" si="14"/>
        <v>139</v>
      </c>
      <c r="AI301" s="26">
        <f t="shared" si="14"/>
        <v>108</v>
      </c>
      <c r="AJ301" s="26">
        <f t="shared" si="14"/>
        <v>84</v>
      </c>
    </row>
    <row r="302" spans="1:36" x14ac:dyDescent="0.2">
      <c r="A302" s="26" t="s">
        <v>116</v>
      </c>
      <c r="C302" s="26">
        <f t="shared" si="11"/>
        <v>116</v>
      </c>
      <c r="D302" s="26">
        <f t="shared" si="14"/>
        <v>115</v>
      </c>
      <c r="E302" s="26">
        <f t="shared" si="14"/>
        <v>110</v>
      </c>
      <c r="F302" s="26">
        <f t="shared" si="14"/>
        <v>117</v>
      </c>
      <c r="G302" s="26">
        <f t="shared" si="14"/>
        <v>133</v>
      </c>
      <c r="H302" s="26">
        <f t="shared" si="14"/>
        <v>113</v>
      </c>
      <c r="I302" s="26">
        <f t="shared" si="14"/>
        <v>87</v>
      </c>
      <c r="J302" s="26">
        <f t="shared" si="14"/>
        <v>67</v>
      </c>
      <c r="K302" s="26">
        <f t="shared" si="14"/>
        <v>134</v>
      </c>
      <c r="L302" s="26">
        <f t="shared" si="14"/>
        <v>114</v>
      </c>
      <c r="M302" s="26">
        <f t="shared" si="14"/>
        <v>118</v>
      </c>
      <c r="N302" s="26">
        <f t="shared" si="14"/>
        <v>103</v>
      </c>
      <c r="O302" s="26">
        <f t="shared" si="14"/>
        <v>124</v>
      </c>
      <c r="P302" s="26">
        <f t="shared" si="14"/>
        <v>111</v>
      </c>
      <c r="Q302" s="26">
        <f t="shared" si="14"/>
        <v>109</v>
      </c>
      <c r="R302" s="26">
        <f t="shared" si="14"/>
        <v>131</v>
      </c>
      <c r="S302" s="26">
        <f t="shared" si="14"/>
        <v>131</v>
      </c>
      <c r="T302" s="26">
        <f t="shared" si="14"/>
        <v>115</v>
      </c>
      <c r="U302" s="26">
        <f t="shared" si="14"/>
        <v>114</v>
      </c>
      <c r="V302" s="26">
        <f t="shared" si="14"/>
        <v>102</v>
      </c>
      <c r="W302" s="26">
        <f t="shared" si="14"/>
        <v>89</v>
      </c>
      <c r="X302" s="26">
        <f t="shared" si="14"/>
        <v>96</v>
      </c>
      <c r="Y302" s="26">
        <f t="shared" si="14"/>
        <v>108</v>
      </c>
      <c r="Z302" s="26">
        <f t="shared" si="14"/>
        <v>121</v>
      </c>
      <c r="AA302" s="26">
        <f t="shared" si="14"/>
        <v>97</v>
      </c>
      <c r="AB302" s="26">
        <f t="shared" si="14"/>
        <v>118</v>
      </c>
      <c r="AC302" s="26">
        <f t="shared" si="14"/>
        <v>126</v>
      </c>
      <c r="AD302" s="26">
        <f t="shared" si="14"/>
        <v>81</v>
      </c>
      <c r="AE302" s="26">
        <f t="shared" si="14"/>
        <v>117</v>
      </c>
      <c r="AF302" s="26">
        <f t="shared" si="14"/>
        <v>94</v>
      </c>
      <c r="AG302" s="26">
        <f t="shared" si="14"/>
        <v>76</v>
      </c>
      <c r="AH302" s="26">
        <f t="shared" si="14"/>
        <v>125</v>
      </c>
      <c r="AI302" s="26">
        <f t="shared" si="14"/>
        <v>105</v>
      </c>
      <c r="AJ302" s="26">
        <f t="shared" si="14"/>
        <v>84</v>
      </c>
    </row>
    <row r="303" spans="1:36" x14ac:dyDescent="0.2">
      <c r="A303" s="26" t="s">
        <v>118</v>
      </c>
      <c r="C303" s="26">
        <f t="shared" si="11"/>
        <v>18</v>
      </c>
      <c r="D303" s="26">
        <f t="shared" si="14"/>
        <v>21</v>
      </c>
      <c r="E303" s="26">
        <f t="shared" si="14"/>
        <v>8</v>
      </c>
      <c r="F303" s="26">
        <f t="shared" si="14"/>
        <v>14</v>
      </c>
      <c r="G303" s="26">
        <f t="shared" si="14"/>
        <v>6</v>
      </c>
      <c r="H303" s="26">
        <f t="shared" si="14"/>
        <v>26</v>
      </c>
      <c r="I303" s="26">
        <f t="shared" si="14"/>
        <v>50</v>
      </c>
      <c r="J303" s="26">
        <f t="shared" si="14"/>
        <v>37</v>
      </c>
      <c r="K303" s="26">
        <f t="shared" si="14"/>
        <v>12</v>
      </c>
      <c r="L303" s="26">
        <f t="shared" si="14"/>
        <v>12</v>
      </c>
      <c r="M303" s="26">
        <f t="shared" si="14"/>
        <v>18</v>
      </c>
      <c r="N303" s="26">
        <f t="shared" si="14"/>
        <v>36</v>
      </c>
      <c r="O303" s="26">
        <f t="shared" si="14"/>
        <v>54</v>
      </c>
      <c r="P303" s="26">
        <f t="shared" si="14"/>
        <v>56</v>
      </c>
      <c r="Q303" s="26">
        <f t="shared" si="14"/>
        <v>40</v>
      </c>
      <c r="R303" s="26">
        <f t="shared" si="14"/>
        <v>3</v>
      </c>
      <c r="S303" s="26">
        <f t="shared" si="14"/>
        <v>19</v>
      </c>
      <c r="T303" s="26">
        <f t="shared" si="14"/>
        <v>7</v>
      </c>
      <c r="U303" s="26">
        <f t="shared" si="14"/>
        <v>6</v>
      </c>
      <c r="V303" s="26">
        <f t="shared" si="14"/>
        <v>52</v>
      </c>
      <c r="W303" s="26">
        <f t="shared" si="14"/>
        <v>56</v>
      </c>
      <c r="X303" s="26">
        <f t="shared" si="14"/>
        <v>25</v>
      </c>
      <c r="Y303" s="26">
        <f t="shared" si="14"/>
        <v>36</v>
      </c>
      <c r="Z303" s="26">
        <f t="shared" si="14"/>
        <v>46</v>
      </c>
      <c r="AA303" s="26">
        <f t="shared" si="14"/>
        <v>25</v>
      </c>
      <c r="AB303" s="26">
        <f t="shared" si="14"/>
        <v>21</v>
      </c>
      <c r="AC303" s="26">
        <f t="shared" si="14"/>
        <v>8</v>
      </c>
      <c r="AD303" s="26">
        <f t="shared" si="14"/>
        <v>24</v>
      </c>
      <c r="AE303" s="26">
        <f t="shared" si="14"/>
        <v>48</v>
      </c>
      <c r="AF303" s="26">
        <f t="shared" si="14"/>
        <v>21</v>
      </c>
      <c r="AG303" s="26">
        <f t="shared" si="14"/>
        <v>45</v>
      </c>
      <c r="AH303" s="26">
        <f t="shared" si="14"/>
        <v>34</v>
      </c>
      <c r="AI303" s="26">
        <f t="shared" si="14"/>
        <v>30</v>
      </c>
      <c r="AJ303" s="26">
        <f t="shared" si="14"/>
        <v>50</v>
      </c>
    </row>
    <row r="304" spans="1:36" x14ac:dyDescent="0.2">
      <c r="A304" s="26" t="s">
        <v>119</v>
      </c>
      <c r="C304" s="26">
        <f t="shared" si="11"/>
        <v>167</v>
      </c>
      <c r="D304" s="26">
        <f t="shared" si="14"/>
        <v>165</v>
      </c>
      <c r="E304" s="26">
        <f t="shared" si="14"/>
        <v>180</v>
      </c>
      <c r="F304" s="26">
        <f t="shared" si="14"/>
        <v>173</v>
      </c>
      <c r="G304" s="26">
        <f t="shared" si="14"/>
        <v>180</v>
      </c>
      <c r="H304" s="26">
        <f t="shared" si="14"/>
        <v>183</v>
      </c>
      <c r="I304" s="26">
        <f t="shared" si="14"/>
        <v>179</v>
      </c>
      <c r="J304" s="26">
        <f t="shared" si="14"/>
        <v>137</v>
      </c>
      <c r="K304" s="26">
        <f t="shared" si="14"/>
        <v>180</v>
      </c>
      <c r="L304" s="26">
        <f t="shared" si="14"/>
        <v>184</v>
      </c>
      <c r="M304" s="26">
        <f t="shared" si="14"/>
        <v>182</v>
      </c>
      <c r="N304" s="26">
        <f t="shared" si="14"/>
        <v>172</v>
      </c>
      <c r="O304" s="26">
        <f t="shared" si="14"/>
        <v>183</v>
      </c>
      <c r="P304" s="26">
        <f t="shared" si="14"/>
        <v>181</v>
      </c>
      <c r="Q304" s="26">
        <f t="shared" si="14"/>
        <v>174</v>
      </c>
      <c r="R304" s="26">
        <f t="shared" si="14"/>
        <v>180</v>
      </c>
      <c r="S304" s="26">
        <f t="shared" si="14"/>
        <v>180</v>
      </c>
      <c r="T304" s="26">
        <f t="shared" si="14"/>
        <v>181</v>
      </c>
      <c r="U304" s="26">
        <f t="shared" si="14"/>
        <v>178</v>
      </c>
      <c r="V304" s="26">
        <f t="shared" si="14"/>
        <v>180</v>
      </c>
      <c r="W304" s="26">
        <f t="shared" si="14"/>
        <v>182</v>
      </c>
      <c r="X304" s="26">
        <f t="shared" si="14"/>
        <v>44</v>
      </c>
      <c r="Y304" s="26">
        <f t="shared" si="14"/>
        <v>184</v>
      </c>
      <c r="Z304" s="26">
        <f t="shared" si="14"/>
        <v>179</v>
      </c>
      <c r="AA304" s="26">
        <f t="shared" si="14"/>
        <v>121</v>
      </c>
      <c r="AB304" s="26">
        <f t="shared" si="14"/>
        <v>181</v>
      </c>
      <c r="AC304" s="26">
        <f t="shared" si="14"/>
        <v>182</v>
      </c>
      <c r="AD304" s="26">
        <f t="shared" si="14"/>
        <v>174</v>
      </c>
      <c r="AE304" s="26">
        <f t="shared" si="14"/>
        <v>184</v>
      </c>
      <c r="AF304" s="26">
        <f t="shared" si="14"/>
        <v>133</v>
      </c>
      <c r="AG304" s="26">
        <f t="shared" si="14"/>
        <v>169</v>
      </c>
      <c r="AH304" s="26">
        <f t="shared" si="14"/>
        <v>182</v>
      </c>
      <c r="AI304" s="26">
        <f t="shared" si="14"/>
        <v>181</v>
      </c>
      <c r="AJ304" s="26">
        <f t="shared" si="14"/>
        <v>180</v>
      </c>
    </row>
    <row r="305" spans="1:36" x14ac:dyDescent="0.2">
      <c r="A305" s="26" t="s">
        <v>120</v>
      </c>
      <c r="C305" s="26">
        <f t="shared" si="11"/>
        <v>68</v>
      </c>
      <c r="D305" s="26">
        <f t="shared" si="14"/>
        <v>116</v>
      </c>
      <c r="E305" s="26">
        <f t="shared" si="14"/>
        <v>73</v>
      </c>
      <c r="F305" s="26">
        <f t="shared" si="14"/>
        <v>92</v>
      </c>
      <c r="G305" s="26">
        <f t="shared" si="14"/>
        <v>102</v>
      </c>
      <c r="H305" s="26">
        <f t="shared" si="14"/>
        <v>93</v>
      </c>
      <c r="I305" s="26">
        <f t="shared" si="14"/>
        <v>50</v>
      </c>
      <c r="J305" s="26">
        <f t="shared" si="14"/>
        <v>33</v>
      </c>
      <c r="K305" s="26">
        <f t="shared" si="14"/>
        <v>87</v>
      </c>
      <c r="L305" s="26">
        <f t="shared" si="14"/>
        <v>91</v>
      </c>
      <c r="M305" s="26">
        <f t="shared" si="14"/>
        <v>132</v>
      </c>
      <c r="N305" s="26">
        <f t="shared" si="14"/>
        <v>77</v>
      </c>
      <c r="O305" s="26">
        <f t="shared" si="14"/>
        <v>74</v>
      </c>
      <c r="P305" s="26">
        <f t="shared" si="14"/>
        <v>70</v>
      </c>
      <c r="Q305" s="26">
        <f t="shared" si="14"/>
        <v>94</v>
      </c>
      <c r="R305" s="26">
        <f t="shared" si="14"/>
        <v>87</v>
      </c>
      <c r="S305" s="26">
        <f t="shared" si="14"/>
        <v>98</v>
      </c>
      <c r="T305" s="26">
        <f t="shared" si="14"/>
        <v>101</v>
      </c>
      <c r="U305" s="26">
        <f t="shared" si="14"/>
        <v>93</v>
      </c>
      <c r="V305" s="26">
        <f t="shared" si="14"/>
        <v>54</v>
      </c>
      <c r="W305" s="26">
        <f t="shared" si="14"/>
        <v>59</v>
      </c>
      <c r="X305" s="26">
        <f t="shared" si="14"/>
        <v>4</v>
      </c>
      <c r="Y305" s="26">
        <f t="shared" ref="D305:AJ313" si="15">RANK(Y101,Y$8:Y$192)</f>
        <v>76</v>
      </c>
      <c r="Z305" s="26">
        <f t="shared" si="15"/>
        <v>87</v>
      </c>
      <c r="AA305" s="26">
        <f t="shared" si="15"/>
        <v>23</v>
      </c>
      <c r="AB305" s="26">
        <f t="shared" si="15"/>
        <v>85</v>
      </c>
      <c r="AC305" s="26">
        <f t="shared" si="15"/>
        <v>129</v>
      </c>
      <c r="AD305" s="26">
        <f t="shared" si="15"/>
        <v>71</v>
      </c>
      <c r="AE305" s="26">
        <f t="shared" si="15"/>
        <v>63</v>
      </c>
      <c r="AF305" s="26">
        <f t="shared" si="15"/>
        <v>29</v>
      </c>
      <c r="AG305" s="26">
        <f t="shared" si="15"/>
        <v>47</v>
      </c>
      <c r="AH305" s="26">
        <f t="shared" si="15"/>
        <v>103</v>
      </c>
      <c r="AI305" s="26">
        <f t="shared" si="15"/>
        <v>60</v>
      </c>
      <c r="AJ305" s="26">
        <f t="shared" si="15"/>
        <v>60</v>
      </c>
    </row>
    <row r="306" spans="1:36" x14ac:dyDescent="0.2">
      <c r="A306" s="26" t="s">
        <v>208</v>
      </c>
      <c r="C306" s="26">
        <f t="shared" si="11"/>
        <v>41</v>
      </c>
      <c r="D306" s="26">
        <f t="shared" si="15"/>
        <v>14</v>
      </c>
      <c r="E306" s="26">
        <f t="shared" si="15"/>
        <v>29</v>
      </c>
      <c r="F306" s="26">
        <f t="shared" si="15"/>
        <v>38</v>
      </c>
      <c r="G306" s="26">
        <f t="shared" si="15"/>
        <v>41</v>
      </c>
      <c r="H306" s="26">
        <f t="shared" si="15"/>
        <v>44</v>
      </c>
      <c r="I306" s="26">
        <f t="shared" si="15"/>
        <v>14</v>
      </c>
      <c r="J306" s="26">
        <f t="shared" si="15"/>
        <v>52</v>
      </c>
      <c r="K306" s="26">
        <f t="shared" si="15"/>
        <v>56</v>
      </c>
      <c r="L306" s="26">
        <f t="shared" si="15"/>
        <v>53</v>
      </c>
      <c r="M306" s="26">
        <f t="shared" si="15"/>
        <v>22</v>
      </c>
      <c r="N306" s="26">
        <f t="shared" si="15"/>
        <v>45</v>
      </c>
      <c r="O306" s="26">
        <f t="shared" si="15"/>
        <v>57</v>
      </c>
      <c r="P306" s="26">
        <f t="shared" si="15"/>
        <v>36</v>
      </c>
      <c r="Q306" s="26">
        <f t="shared" si="15"/>
        <v>36</v>
      </c>
      <c r="R306" s="26">
        <f t="shared" si="15"/>
        <v>35</v>
      </c>
      <c r="S306" s="26">
        <f t="shared" si="15"/>
        <v>28</v>
      </c>
      <c r="T306" s="26">
        <f t="shared" si="15"/>
        <v>48</v>
      </c>
      <c r="U306" s="26">
        <f t="shared" si="15"/>
        <v>49</v>
      </c>
      <c r="V306" s="26">
        <f t="shared" si="15"/>
        <v>35</v>
      </c>
      <c r="W306" s="26">
        <f t="shared" si="15"/>
        <v>27</v>
      </c>
      <c r="X306" s="26">
        <f t="shared" si="15"/>
        <v>60</v>
      </c>
      <c r="Y306" s="26">
        <f t="shared" si="15"/>
        <v>67</v>
      </c>
      <c r="Z306" s="26">
        <f t="shared" si="15"/>
        <v>42</v>
      </c>
      <c r="AA306" s="26">
        <f t="shared" si="15"/>
        <v>65</v>
      </c>
      <c r="AB306" s="26">
        <f t="shared" si="15"/>
        <v>45</v>
      </c>
      <c r="AC306" s="26">
        <f t="shared" si="15"/>
        <v>34</v>
      </c>
      <c r="AD306" s="26">
        <f t="shared" si="15"/>
        <v>38</v>
      </c>
      <c r="AE306" s="26">
        <f t="shared" si="15"/>
        <v>69</v>
      </c>
      <c r="AF306" s="26">
        <f t="shared" si="15"/>
        <v>44</v>
      </c>
      <c r="AG306" s="26">
        <f t="shared" si="15"/>
        <v>85</v>
      </c>
      <c r="AH306" s="26">
        <f t="shared" si="15"/>
        <v>38</v>
      </c>
      <c r="AI306" s="26">
        <f t="shared" si="15"/>
        <v>71</v>
      </c>
      <c r="AJ306" s="26">
        <f t="shared" si="15"/>
        <v>24</v>
      </c>
    </row>
    <row r="307" spans="1:36" x14ac:dyDescent="0.2">
      <c r="A307" s="26" t="s">
        <v>121</v>
      </c>
      <c r="C307" s="26">
        <f t="shared" si="11"/>
        <v>72</v>
      </c>
      <c r="D307" s="26">
        <f t="shared" si="15"/>
        <v>89</v>
      </c>
      <c r="E307" s="26">
        <f t="shared" si="15"/>
        <v>49</v>
      </c>
      <c r="F307" s="26">
        <f t="shared" si="15"/>
        <v>106</v>
      </c>
      <c r="G307" s="26">
        <f t="shared" si="15"/>
        <v>23</v>
      </c>
      <c r="H307" s="26">
        <f t="shared" si="15"/>
        <v>107</v>
      </c>
      <c r="I307" s="26">
        <f t="shared" si="15"/>
        <v>64</v>
      </c>
      <c r="J307" s="26">
        <f t="shared" si="15"/>
        <v>77</v>
      </c>
      <c r="K307" s="26">
        <f t="shared" si="15"/>
        <v>108</v>
      </c>
      <c r="L307" s="26">
        <f t="shared" si="15"/>
        <v>54</v>
      </c>
      <c r="M307" s="26">
        <f t="shared" si="15"/>
        <v>118</v>
      </c>
      <c r="N307" s="26">
        <f t="shared" si="15"/>
        <v>121</v>
      </c>
      <c r="O307" s="26">
        <f t="shared" si="15"/>
        <v>112</v>
      </c>
      <c r="P307" s="26">
        <f t="shared" si="15"/>
        <v>88</v>
      </c>
      <c r="Q307" s="26">
        <f t="shared" si="15"/>
        <v>123</v>
      </c>
      <c r="R307" s="26">
        <f t="shared" si="15"/>
        <v>16</v>
      </c>
      <c r="S307" s="26">
        <f t="shared" si="15"/>
        <v>91</v>
      </c>
      <c r="T307" s="26">
        <f t="shared" si="15"/>
        <v>66</v>
      </c>
      <c r="U307" s="26">
        <f t="shared" si="15"/>
        <v>58</v>
      </c>
      <c r="V307" s="26">
        <f t="shared" si="15"/>
        <v>94</v>
      </c>
      <c r="W307" s="26">
        <f t="shared" si="15"/>
        <v>67</v>
      </c>
      <c r="X307" s="26">
        <f t="shared" si="15"/>
        <v>74</v>
      </c>
      <c r="Y307" s="26">
        <f t="shared" si="15"/>
        <v>111</v>
      </c>
      <c r="Z307" s="26">
        <f t="shared" si="15"/>
        <v>122</v>
      </c>
      <c r="AA307" s="26">
        <f t="shared" si="15"/>
        <v>96</v>
      </c>
      <c r="AB307" s="26">
        <f t="shared" si="15"/>
        <v>96</v>
      </c>
      <c r="AC307" s="26">
        <f t="shared" si="15"/>
        <v>93</v>
      </c>
      <c r="AD307" s="26">
        <f t="shared" si="15"/>
        <v>91</v>
      </c>
      <c r="AE307" s="26">
        <f t="shared" si="15"/>
        <v>107</v>
      </c>
      <c r="AF307" s="26">
        <f t="shared" si="15"/>
        <v>89</v>
      </c>
      <c r="AG307" s="26">
        <f t="shared" si="15"/>
        <v>94</v>
      </c>
      <c r="AH307" s="26">
        <f t="shared" si="15"/>
        <v>107</v>
      </c>
      <c r="AI307" s="26">
        <f t="shared" si="15"/>
        <v>98</v>
      </c>
      <c r="AJ307" s="26">
        <f t="shared" si="15"/>
        <v>20</v>
      </c>
    </row>
    <row r="308" spans="1:36" x14ac:dyDescent="0.2">
      <c r="A308" s="26" t="s">
        <v>122</v>
      </c>
      <c r="C308" s="26">
        <f t="shared" si="11"/>
        <v>151</v>
      </c>
      <c r="D308" s="26">
        <f t="shared" si="15"/>
        <v>149</v>
      </c>
      <c r="E308" s="26">
        <f t="shared" si="15"/>
        <v>108</v>
      </c>
      <c r="F308" s="26">
        <f t="shared" si="15"/>
        <v>127</v>
      </c>
      <c r="G308" s="26">
        <f t="shared" si="15"/>
        <v>160</v>
      </c>
      <c r="H308" s="26">
        <f t="shared" si="15"/>
        <v>136</v>
      </c>
      <c r="I308" s="26">
        <f t="shared" si="15"/>
        <v>142</v>
      </c>
      <c r="J308" s="26">
        <f t="shared" si="15"/>
        <v>137</v>
      </c>
      <c r="K308" s="26">
        <f t="shared" si="15"/>
        <v>157</v>
      </c>
      <c r="L308" s="26">
        <f t="shared" si="15"/>
        <v>143</v>
      </c>
      <c r="M308" s="26">
        <f t="shared" si="15"/>
        <v>137</v>
      </c>
      <c r="N308" s="26">
        <f t="shared" si="15"/>
        <v>151</v>
      </c>
      <c r="O308" s="26">
        <f t="shared" si="15"/>
        <v>151</v>
      </c>
      <c r="P308" s="26">
        <f t="shared" si="15"/>
        <v>159</v>
      </c>
      <c r="Q308" s="26">
        <f t="shared" si="15"/>
        <v>160</v>
      </c>
      <c r="R308" s="26">
        <f t="shared" si="15"/>
        <v>162</v>
      </c>
      <c r="S308" s="26">
        <f t="shared" si="15"/>
        <v>141</v>
      </c>
      <c r="T308" s="26">
        <f t="shared" si="15"/>
        <v>163</v>
      </c>
      <c r="U308" s="26">
        <f t="shared" si="15"/>
        <v>139</v>
      </c>
      <c r="V308" s="26">
        <f t="shared" si="15"/>
        <v>122</v>
      </c>
      <c r="W308" s="26">
        <f t="shared" si="15"/>
        <v>141</v>
      </c>
      <c r="X308" s="26">
        <f t="shared" si="15"/>
        <v>125</v>
      </c>
      <c r="Y308" s="26">
        <f t="shared" si="15"/>
        <v>165</v>
      </c>
      <c r="Z308" s="26">
        <f t="shared" si="15"/>
        <v>153</v>
      </c>
      <c r="AA308" s="26">
        <f t="shared" si="15"/>
        <v>143</v>
      </c>
      <c r="AB308" s="26">
        <f t="shared" si="15"/>
        <v>134</v>
      </c>
      <c r="AC308" s="26">
        <f t="shared" si="15"/>
        <v>141</v>
      </c>
      <c r="AD308" s="26">
        <f t="shared" si="15"/>
        <v>132</v>
      </c>
      <c r="AE308" s="26">
        <f t="shared" si="15"/>
        <v>143</v>
      </c>
      <c r="AF308" s="26">
        <f t="shared" si="15"/>
        <v>125</v>
      </c>
      <c r="AG308" s="26">
        <f t="shared" si="15"/>
        <v>133</v>
      </c>
      <c r="AH308" s="26">
        <f t="shared" si="15"/>
        <v>144</v>
      </c>
      <c r="AI308" s="26">
        <f t="shared" si="15"/>
        <v>141</v>
      </c>
      <c r="AJ308" s="26">
        <f t="shared" si="15"/>
        <v>141</v>
      </c>
    </row>
    <row r="309" spans="1:36" x14ac:dyDescent="0.2">
      <c r="A309" s="26" t="s">
        <v>124</v>
      </c>
      <c r="C309" s="26">
        <f t="shared" si="11"/>
        <v>62</v>
      </c>
      <c r="D309" s="26">
        <f t="shared" si="15"/>
        <v>32</v>
      </c>
      <c r="E309" s="26">
        <f t="shared" si="15"/>
        <v>62</v>
      </c>
      <c r="F309" s="26">
        <f t="shared" si="15"/>
        <v>36</v>
      </c>
      <c r="G309" s="26">
        <f t="shared" si="15"/>
        <v>72</v>
      </c>
      <c r="H309" s="26">
        <f t="shared" si="15"/>
        <v>52</v>
      </c>
      <c r="I309" s="26">
        <f t="shared" si="15"/>
        <v>82</v>
      </c>
      <c r="J309" s="26">
        <f t="shared" si="15"/>
        <v>52</v>
      </c>
      <c r="K309" s="26">
        <f t="shared" si="15"/>
        <v>63</v>
      </c>
      <c r="L309" s="26">
        <f t="shared" si="15"/>
        <v>63</v>
      </c>
      <c r="M309" s="26">
        <f t="shared" si="15"/>
        <v>68</v>
      </c>
      <c r="N309" s="26">
        <f t="shared" si="15"/>
        <v>40</v>
      </c>
      <c r="O309" s="26">
        <f t="shared" si="15"/>
        <v>75</v>
      </c>
      <c r="P309" s="26">
        <f t="shared" si="15"/>
        <v>67</v>
      </c>
      <c r="Q309" s="26">
        <f t="shared" si="15"/>
        <v>69</v>
      </c>
      <c r="R309" s="26">
        <f t="shared" si="15"/>
        <v>70</v>
      </c>
      <c r="S309" s="26">
        <f t="shared" si="15"/>
        <v>33</v>
      </c>
      <c r="T309" s="26">
        <f t="shared" si="15"/>
        <v>50</v>
      </c>
      <c r="U309" s="26">
        <f t="shared" si="15"/>
        <v>42</v>
      </c>
      <c r="V309" s="26">
        <f t="shared" si="15"/>
        <v>82</v>
      </c>
      <c r="W309" s="26">
        <f t="shared" si="15"/>
        <v>76</v>
      </c>
      <c r="X309" s="26">
        <f t="shared" si="15"/>
        <v>60</v>
      </c>
      <c r="Y309" s="26">
        <f t="shared" si="15"/>
        <v>74</v>
      </c>
      <c r="Z309" s="26">
        <f t="shared" si="15"/>
        <v>54</v>
      </c>
      <c r="AA309" s="26">
        <f t="shared" si="15"/>
        <v>62</v>
      </c>
      <c r="AB309" s="26">
        <f t="shared" si="15"/>
        <v>28</v>
      </c>
      <c r="AC309" s="26">
        <f t="shared" si="15"/>
        <v>37</v>
      </c>
      <c r="AD309" s="26">
        <f t="shared" si="15"/>
        <v>55</v>
      </c>
      <c r="AE309" s="26">
        <f t="shared" si="15"/>
        <v>53</v>
      </c>
      <c r="AF309" s="26">
        <f t="shared" si="15"/>
        <v>53</v>
      </c>
      <c r="AG309" s="26">
        <f t="shared" si="15"/>
        <v>41</v>
      </c>
      <c r="AH309" s="26">
        <f t="shared" si="15"/>
        <v>37</v>
      </c>
      <c r="AI309" s="26">
        <f t="shared" si="15"/>
        <v>62</v>
      </c>
      <c r="AJ309" s="26">
        <f t="shared" si="15"/>
        <v>67</v>
      </c>
    </row>
    <row r="310" spans="1:36" x14ac:dyDescent="0.2">
      <c r="A310" s="26" t="s">
        <v>123</v>
      </c>
      <c r="C310" s="26">
        <f t="shared" si="11"/>
        <v>61</v>
      </c>
      <c r="D310" s="26">
        <f t="shared" si="15"/>
        <v>116</v>
      </c>
      <c r="E310" s="26">
        <f t="shared" si="15"/>
        <v>63</v>
      </c>
      <c r="F310" s="26">
        <f t="shared" si="15"/>
        <v>113</v>
      </c>
      <c r="G310" s="26">
        <f t="shared" si="15"/>
        <v>31</v>
      </c>
      <c r="H310" s="26">
        <f t="shared" si="15"/>
        <v>90</v>
      </c>
      <c r="I310" s="26">
        <f t="shared" si="15"/>
        <v>44</v>
      </c>
      <c r="J310" s="26">
        <f t="shared" si="15"/>
        <v>34</v>
      </c>
      <c r="K310" s="26">
        <f t="shared" si="15"/>
        <v>100</v>
      </c>
      <c r="L310" s="26">
        <f t="shared" si="15"/>
        <v>25</v>
      </c>
      <c r="M310" s="26">
        <f t="shared" si="15"/>
        <v>69</v>
      </c>
      <c r="N310" s="26">
        <f t="shared" si="15"/>
        <v>99</v>
      </c>
      <c r="O310" s="26">
        <f t="shared" si="15"/>
        <v>93</v>
      </c>
      <c r="P310" s="26">
        <f t="shared" si="15"/>
        <v>35</v>
      </c>
      <c r="Q310" s="26">
        <f t="shared" si="15"/>
        <v>71</v>
      </c>
      <c r="R310" s="26">
        <f t="shared" si="15"/>
        <v>59</v>
      </c>
      <c r="S310" s="26">
        <f t="shared" si="15"/>
        <v>108</v>
      </c>
      <c r="T310" s="26">
        <f t="shared" si="15"/>
        <v>49</v>
      </c>
      <c r="U310" s="26">
        <f t="shared" si="15"/>
        <v>39</v>
      </c>
      <c r="V310" s="26">
        <f t="shared" si="15"/>
        <v>81</v>
      </c>
      <c r="W310" s="26">
        <f t="shared" si="15"/>
        <v>13</v>
      </c>
      <c r="X310" s="26">
        <f t="shared" si="15"/>
        <v>46</v>
      </c>
      <c r="Y310" s="26">
        <f t="shared" si="15"/>
        <v>85</v>
      </c>
      <c r="Z310" s="26">
        <f t="shared" si="15"/>
        <v>111</v>
      </c>
      <c r="AA310" s="26">
        <f t="shared" si="15"/>
        <v>71</v>
      </c>
      <c r="AB310" s="26">
        <f t="shared" si="15"/>
        <v>111</v>
      </c>
      <c r="AC310" s="26">
        <f t="shared" si="15"/>
        <v>119</v>
      </c>
      <c r="AD310" s="26">
        <f t="shared" si="15"/>
        <v>49</v>
      </c>
      <c r="AE310" s="26">
        <f t="shared" si="15"/>
        <v>88</v>
      </c>
      <c r="AF310" s="26">
        <f t="shared" si="15"/>
        <v>77</v>
      </c>
      <c r="AG310" s="26">
        <f t="shared" si="15"/>
        <v>81</v>
      </c>
      <c r="AH310" s="26">
        <f t="shared" si="15"/>
        <v>114</v>
      </c>
      <c r="AI310" s="26">
        <f t="shared" si="15"/>
        <v>67</v>
      </c>
      <c r="AJ310" s="26">
        <f t="shared" si="15"/>
        <v>18</v>
      </c>
    </row>
    <row r="311" spans="1:36" x14ac:dyDescent="0.2">
      <c r="A311" s="26" t="s">
        <v>125</v>
      </c>
      <c r="C311" s="26">
        <f t="shared" si="11"/>
        <v>121</v>
      </c>
      <c r="D311" s="26">
        <f t="shared" si="15"/>
        <v>80</v>
      </c>
      <c r="E311" s="26">
        <f t="shared" si="15"/>
        <v>147</v>
      </c>
      <c r="F311" s="26">
        <f t="shared" si="15"/>
        <v>86</v>
      </c>
      <c r="G311" s="26">
        <f t="shared" si="15"/>
        <v>121</v>
      </c>
      <c r="H311" s="26">
        <f t="shared" si="15"/>
        <v>119</v>
      </c>
      <c r="I311" s="26">
        <f t="shared" si="15"/>
        <v>152</v>
      </c>
      <c r="J311" s="26">
        <f t="shared" si="15"/>
        <v>137</v>
      </c>
      <c r="K311" s="26">
        <f t="shared" si="15"/>
        <v>96</v>
      </c>
      <c r="L311" s="26">
        <f t="shared" si="15"/>
        <v>145</v>
      </c>
      <c r="M311" s="26">
        <f t="shared" si="15"/>
        <v>122</v>
      </c>
      <c r="N311" s="26">
        <f t="shared" si="15"/>
        <v>107</v>
      </c>
      <c r="O311" s="26">
        <f t="shared" si="15"/>
        <v>114</v>
      </c>
      <c r="P311" s="26">
        <f t="shared" si="15"/>
        <v>133</v>
      </c>
      <c r="Q311" s="26">
        <f t="shared" si="15"/>
        <v>125</v>
      </c>
      <c r="R311" s="26">
        <f t="shared" si="15"/>
        <v>128</v>
      </c>
      <c r="S311" s="26">
        <f t="shared" si="15"/>
        <v>108</v>
      </c>
      <c r="T311" s="26">
        <f t="shared" si="15"/>
        <v>120</v>
      </c>
      <c r="U311" s="26">
        <f t="shared" si="15"/>
        <v>113</v>
      </c>
      <c r="V311" s="26">
        <f t="shared" si="15"/>
        <v>140</v>
      </c>
      <c r="W311" s="26">
        <f t="shared" si="15"/>
        <v>155</v>
      </c>
      <c r="X311" s="26">
        <f t="shared" si="15"/>
        <v>120</v>
      </c>
      <c r="Y311" s="26">
        <f t="shared" si="15"/>
        <v>104</v>
      </c>
      <c r="Z311" s="26">
        <f t="shared" si="15"/>
        <v>103</v>
      </c>
      <c r="AA311" s="26">
        <f t="shared" si="15"/>
        <v>100</v>
      </c>
      <c r="AB311" s="26">
        <f t="shared" si="15"/>
        <v>113</v>
      </c>
      <c r="AC311" s="26">
        <f t="shared" si="15"/>
        <v>120</v>
      </c>
      <c r="AD311" s="26">
        <f t="shared" si="15"/>
        <v>162</v>
      </c>
      <c r="AE311" s="26">
        <f t="shared" si="15"/>
        <v>87</v>
      </c>
      <c r="AF311" s="26">
        <f t="shared" si="15"/>
        <v>107</v>
      </c>
      <c r="AG311" s="26">
        <f t="shared" si="15"/>
        <v>159</v>
      </c>
      <c r="AH311" s="26">
        <f t="shared" si="15"/>
        <v>117</v>
      </c>
      <c r="AI311" s="26">
        <f t="shared" si="15"/>
        <v>144</v>
      </c>
      <c r="AJ311" s="26">
        <f t="shared" si="15"/>
        <v>129</v>
      </c>
    </row>
    <row r="312" spans="1:36" x14ac:dyDescent="0.2">
      <c r="A312" s="26" t="s">
        <v>126</v>
      </c>
      <c r="C312" s="26">
        <f t="shared" si="11"/>
        <v>109</v>
      </c>
      <c r="D312" s="26">
        <f t="shared" si="15"/>
        <v>111</v>
      </c>
      <c r="E312" s="26">
        <f t="shared" si="15"/>
        <v>93</v>
      </c>
      <c r="F312" s="26">
        <f t="shared" si="15"/>
        <v>115</v>
      </c>
      <c r="G312" s="26">
        <f t="shared" si="15"/>
        <v>89</v>
      </c>
      <c r="H312" s="26">
        <f t="shared" si="15"/>
        <v>107</v>
      </c>
      <c r="I312" s="26">
        <f t="shared" si="15"/>
        <v>109</v>
      </c>
      <c r="J312" s="26">
        <f t="shared" si="15"/>
        <v>137</v>
      </c>
      <c r="K312" s="26">
        <f t="shared" si="15"/>
        <v>107</v>
      </c>
      <c r="L312" s="26">
        <f t="shared" si="15"/>
        <v>76</v>
      </c>
      <c r="M312" s="26">
        <f t="shared" si="15"/>
        <v>121</v>
      </c>
      <c r="N312" s="26">
        <f t="shared" si="15"/>
        <v>124</v>
      </c>
      <c r="O312" s="26">
        <f t="shared" si="15"/>
        <v>116</v>
      </c>
      <c r="P312" s="26">
        <f t="shared" si="15"/>
        <v>85</v>
      </c>
      <c r="Q312" s="26">
        <f t="shared" si="15"/>
        <v>126</v>
      </c>
      <c r="R312" s="26">
        <f t="shared" si="15"/>
        <v>93</v>
      </c>
      <c r="S312" s="26">
        <f t="shared" si="15"/>
        <v>115</v>
      </c>
      <c r="T312" s="26">
        <f t="shared" si="15"/>
        <v>94</v>
      </c>
      <c r="U312" s="26">
        <f t="shared" si="15"/>
        <v>65</v>
      </c>
      <c r="V312" s="26">
        <f t="shared" si="15"/>
        <v>113</v>
      </c>
      <c r="W312" s="26">
        <f t="shared" si="15"/>
        <v>73</v>
      </c>
      <c r="X312" s="26">
        <f t="shared" si="15"/>
        <v>83</v>
      </c>
      <c r="Y312" s="26">
        <f t="shared" si="15"/>
        <v>124</v>
      </c>
      <c r="Z312" s="26">
        <f t="shared" si="15"/>
        <v>136</v>
      </c>
      <c r="AA312" s="26">
        <f t="shared" si="15"/>
        <v>101</v>
      </c>
      <c r="AB312" s="26">
        <f t="shared" si="15"/>
        <v>128</v>
      </c>
      <c r="AC312" s="26">
        <f t="shared" si="15"/>
        <v>106</v>
      </c>
      <c r="AD312" s="26">
        <f t="shared" si="15"/>
        <v>94</v>
      </c>
      <c r="AE312" s="26">
        <f t="shared" si="15"/>
        <v>132</v>
      </c>
      <c r="AF312" s="26">
        <f t="shared" si="15"/>
        <v>99</v>
      </c>
      <c r="AG312" s="26">
        <f t="shared" si="15"/>
        <v>132</v>
      </c>
      <c r="AH312" s="26">
        <f t="shared" si="15"/>
        <v>133</v>
      </c>
      <c r="AI312" s="26">
        <f t="shared" si="15"/>
        <v>100</v>
      </c>
      <c r="AJ312" s="26">
        <f t="shared" si="15"/>
        <v>89</v>
      </c>
    </row>
    <row r="313" spans="1:36" x14ac:dyDescent="0.2">
      <c r="A313" s="26" t="s">
        <v>127</v>
      </c>
      <c r="C313" s="26">
        <f t="shared" si="11"/>
        <v>26</v>
      </c>
      <c r="D313" s="26">
        <f t="shared" si="15"/>
        <v>6</v>
      </c>
      <c r="E313" s="26">
        <f t="shared" si="15"/>
        <v>39</v>
      </c>
      <c r="F313" s="26">
        <f t="shared" si="15"/>
        <v>8</v>
      </c>
      <c r="G313" s="26">
        <f t="shared" si="15"/>
        <v>45</v>
      </c>
      <c r="H313" s="26">
        <f t="shared" si="15"/>
        <v>18</v>
      </c>
      <c r="I313" s="26">
        <f t="shared" si="15"/>
        <v>54</v>
      </c>
      <c r="J313" s="26">
        <f t="shared" si="15"/>
        <v>43</v>
      </c>
      <c r="K313" s="26">
        <f t="shared" si="15"/>
        <v>30</v>
      </c>
      <c r="L313" s="26">
        <f t="shared" si="15"/>
        <v>37</v>
      </c>
      <c r="M313" s="26">
        <f t="shared" si="15"/>
        <v>30</v>
      </c>
      <c r="N313" s="26">
        <f t="shared" si="15"/>
        <v>8</v>
      </c>
      <c r="O313" s="26">
        <f t="shared" si="15"/>
        <v>44</v>
      </c>
      <c r="P313" s="26">
        <f t="shared" ref="D313:AJ321" si="16">RANK(P109,P$8:P$192)</f>
        <v>46</v>
      </c>
      <c r="Q313" s="26">
        <f t="shared" si="16"/>
        <v>35</v>
      </c>
      <c r="R313" s="26">
        <f t="shared" si="16"/>
        <v>40</v>
      </c>
      <c r="S313" s="26">
        <f t="shared" si="16"/>
        <v>4</v>
      </c>
      <c r="T313" s="26">
        <f t="shared" si="16"/>
        <v>20</v>
      </c>
      <c r="U313" s="26">
        <f t="shared" si="16"/>
        <v>15</v>
      </c>
      <c r="V313" s="26">
        <f t="shared" si="16"/>
        <v>45</v>
      </c>
      <c r="W313" s="26">
        <f t="shared" si="16"/>
        <v>55</v>
      </c>
      <c r="X313" s="26">
        <f t="shared" si="16"/>
        <v>30</v>
      </c>
      <c r="Y313" s="26">
        <f t="shared" si="16"/>
        <v>45</v>
      </c>
      <c r="Z313" s="26">
        <f t="shared" si="16"/>
        <v>21</v>
      </c>
      <c r="AA313" s="26">
        <f t="shared" si="16"/>
        <v>29</v>
      </c>
      <c r="AB313" s="26">
        <f t="shared" si="16"/>
        <v>6</v>
      </c>
      <c r="AC313" s="26">
        <f t="shared" si="16"/>
        <v>9</v>
      </c>
      <c r="AD313" s="26">
        <f t="shared" si="16"/>
        <v>33</v>
      </c>
      <c r="AE313" s="26">
        <f t="shared" si="16"/>
        <v>38</v>
      </c>
      <c r="AF313" s="26">
        <f t="shared" si="16"/>
        <v>30</v>
      </c>
      <c r="AG313" s="26">
        <f t="shared" si="16"/>
        <v>19</v>
      </c>
      <c r="AH313" s="26">
        <f t="shared" si="16"/>
        <v>9</v>
      </c>
      <c r="AI313" s="26">
        <f t="shared" si="16"/>
        <v>35</v>
      </c>
      <c r="AJ313" s="26">
        <f t="shared" si="16"/>
        <v>52</v>
      </c>
    </row>
    <row r="314" spans="1:36" x14ac:dyDescent="0.2">
      <c r="A314" s="26" t="s">
        <v>128</v>
      </c>
      <c r="C314" s="26">
        <f t="shared" si="11"/>
        <v>144</v>
      </c>
      <c r="D314" s="26">
        <f t="shared" si="16"/>
        <v>172</v>
      </c>
      <c r="E314" s="26">
        <f t="shared" si="16"/>
        <v>159</v>
      </c>
      <c r="F314" s="26">
        <f t="shared" si="16"/>
        <v>173</v>
      </c>
      <c r="G314" s="26">
        <f t="shared" si="16"/>
        <v>147</v>
      </c>
      <c r="H314" s="26">
        <f t="shared" si="16"/>
        <v>154</v>
      </c>
      <c r="I314" s="26">
        <f t="shared" si="16"/>
        <v>113</v>
      </c>
      <c r="J314" s="26">
        <f t="shared" si="16"/>
        <v>94</v>
      </c>
      <c r="K314" s="26">
        <f t="shared" si="16"/>
        <v>162</v>
      </c>
      <c r="L314" s="26">
        <f t="shared" si="16"/>
        <v>155</v>
      </c>
      <c r="M314" s="26">
        <f t="shared" si="16"/>
        <v>168</v>
      </c>
      <c r="N314" s="26">
        <f t="shared" si="16"/>
        <v>140</v>
      </c>
      <c r="O314" s="26">
        <f t="shared" si="16"/>
        <v>128</v>
      </c>
      <c r="P314" s="26">
        <f t="shared" si="16"/>
        <v>126</v>
      </c>
      <c r="Q314" s="26">
        <f t="shared" si="16"/>
        <v>142</v>
      </c>
      <c r="R314" s="26">
        <f t="shared" si="16"/>
        <v>157</v>
      </c>
      <c r="S314" s="26">
        <f t="shared" si="16"/>
        <v>176</v>
      </c>
      <c r="T314" s="26">
        <f t="shared" si="16"/>
        <v>161</v>
      </c>
      <c r="U314" s="26">
        <f t="shared" si="16"/>
        <v>169</v>
      </c>
      <c r="V314" s="26">
        <f t="shared" si="16"/>
        <v>118</v>
      </c>
      <c r="W314" s="26">
        <f t="shared" si="16"/>
        <v>113</v>
      </c>
      <c r="X314" s="26">
        <f t="shared" si="16"/>
        <v>138</v>
      </c>
      <c r="Y314" s="26">
        <f t="shared" si="16"/>
        <v>133</v>
      </c>
      <c r="Z314" s="26">
        <f t="shared" si="16"/>
        <v>133</v>
      </c>
      <c r="AA314" s="26">
        <f t="shared" si="16"/>
        <v>148</v>
      </c>
      <c r="AB314" s="26">
        <f t="shared" si="16"/>
        <v>156</v>
      </c>
      <c r="AC314" s="26">
        <f t="shared" si="16"/>
        <v>155</v>
      </c>
      <c r="AD314" s="26">
        <f t="shared" si="16"/>
        <v>124</v>
      </c>
      <c r="AE314" s="26">
        <f t="shared" si="16"/>
        <v>131</v>
      </c>
      <c r="AF314" s="26">
        <f t="shared" si="16"/>
        <v>168</v>
      </c>
      <c r="AG314" s="26">
        <f t="shared" si="16"/>
        <v>128</v>
      </c>
      <c r="AH314" s="26">
        <f t="shared" si="16"/>
        <v>159</v>
      </c>
      <c r="AI314" s="26">
        <f t="shared" si="16"/>
        <v>110</v>
      </c>
      <c r="AJ314" s="26">
        <f t="shared" si="16"/>
        <v>109</v>
      </c>
    </row>
    <row r="315" spans="1:36" x14ac:dyDescent="0.2">
      <c r="A315" s="26" t="s">
        <v>129</v>
      </c>
      <c r="C315" s="26">
        <f t="shared" si="11"/>
        <v>152</v>
      </c>
      <c r="D315" s="26">
        <f t="shared" si="16"/>
        <v>154</v>
      </c>
      <c r="E315" s="26">
        <f t="shared" si="16"/>
        <v>118</v>
      </c>
      <c r="F315" s="26">
        <f t="shared" si="16"/>
        <v>158</v>
      </c>
      <c r="G315" s="26">
        <f t="shared" si="16"/>
        <v>164</v>
      </c>
      <c r="H315" s="26">
        <f t="shared" si="16"/>
        <v>142</v>
      </c>
      <c r="I315" s="26">
        <f t="shared" si="16"/>
        <v>142</v>
      </c>
      <c r="J315" s="26">
        <f t="shared" si="16"/>
        <v>125</v>
      </c>
      <c r="K315" s="26">
        <f t="shared" si="16"/>
        <v>167</v>
      </c>
      <c r="L315" s="26">
        <f t="shared" si="16"/>
        <v>146</v>
      </c>
      <c r="M315" s="26">
        <f t="shared" si="16"/>
        <v>156</v>
      </c>
      <c r="N315" s="26">
        <f t="shared" si="16"/>
        <v>148</v>
      </c>
      <c r="O315" s="26">
        <f t="shared" si="16"/>
        <v>151</v>
      </c>
      <c r="P315" s="26">
        <f t="shared" si="16"/>
        <v>138</v>
      </c>
      <c r="Q315" s="26">
        <f t="shared" si="16"/>
        <v>159</v>
      </c>
      <c r="R315" s="26">
        <f t="shared" si="16"/>
        <v>134</v>
      </c>
      <c r="S315" s="26">
        <f t="shared" si="16"/>
        <v>143</v>
      </c>
      <c r="T315" s="26">
        <f t="shared" si="16"/>
        <v>147</v>
      </c>
      <c r="U315" s="26">
        <f t="shared" si="16"/>
        <v>152</v>
      </c>
      <c r="V315" s="26">
        <f t="shared" si="16"/>
        <v>132</v>
      </c>
      <c r="W315" s="26">
        <f t="shared" si="16"/>
        <v>154</v>
      </c>
      <c r="X315" s="26">
        <f t="shared" si="16"/>
        <v>110</v>
      </c>
      <c r="Y315" s="26">
        <f t="shared" si="16"/>
        <v>139</v>
      </c>
      <c r="Z315" s="26">
        <f t="shared" si="16"/>
        <v>149</v>
      </c>
      <c r="AA315" s="26">
        <f t="shared" si="16"/>
        <v>135</v>
      </c>
      <c r="AB315" s="26">
        <f t="shared" si="16"/>
        <v>134</v>
      </c>
      <c r="AC315" s="26">
        <f t="shared" si="16"/>
        <v>134</v>
      </c>
      <c r="AD315" s="26">
        <f t="shared" si="16"/>
        <v>125</v>
      </c>
      <c r="AE315" s="26">
        <f t="shared" si="16"/>
        <v>145</v>
      </c>
      <c r="AF315" s="26">
        <f t="shared" si="16"/>
        <v>124</v>
      </c>
      <c r="AG315" s="26">
        <f t="shared" si="16"/>
        <v>121</v>
      </c>
      <c r="AH315" s="26">
        <f t="shared" si="16"/>
        <v>164</v>
      </c>
      <c r="AI315" s="26">
        <f t="shared" si="16"/>
        <v>146</v>
      </c>
      <c r="AJ315" s="26">
        <f t="shared" si="16"/>
        <v>143</v>
      </c>
    </row>
    <row r="316" spans="1:36" x14ac:dyDescent="0.2">
      <c r="A316" s="26" t="s">
        <v>196</v>
      </c>
      <c r="C316" s="26">
        <f t="shared" si="11"/>
        <v>108</v>
      </c>
      <c r="D316" s="26">
        <f t="shared" si="16"/>
        <v>113</v>
      </c>
      <c r="E316" s="26">
        <f t="shared" si="16"/>
        <v>90</v>
      </c>
      <c r="F316" s="26">
        <f t="shared" si="16"/>
        <v>113</v>
      </c>
      <c r="G316" s="26">
        <f t="shared" si="16"/>
        <v>109</v>
      </c>
      <c r="H316" s="26">
        <f t="shared" si="16"/>
        <v>96</v>
      </c>
      <c r="I316" s="26">
        <f t="shared" si="16"/>
        <v>99</v>
      </c>
      <c r="J316" s="26">
        <f t="shared" si="16"/>
        <v>102</v>
      </c>
      <c r="K316" s="26">
        <f t="shared" si="16"/>
        <v>124</v>
      </c>
      <c r="L316" s="26">
        <f t="shared" si="16"/>
        <v>65</v>
      </c>
      <c r="M316" s="26">
        <f t="shared" si="16"/>
        <v>91</v>
      </c>
      <c r="N316" s="26">
        <f t="shared" si="16"/>
        <v>112</v>
      </c>
      <c r="O316" s="26">
        <f t="shared" si="16"/>
        <v>132</v>
      </c>
      <c r="P316" s="26">
        <f t="shared" si="16"/>
        <v>80</v>
      </c>
      <c r="Q316" s="26">
        <f t="shared" si="16"/>
        <v>109</v>
      </c>
      <c r="R316" s="26">
        <f t="shared" si="16"/>
        <v>95</v>
      </c>
      <c r="S316" s="26">
        <f t="shared" si="16"/>
        <v>93</v>
      </c>
      <c r="T316" s="26">
        <f t="shared" si="16"/>
        <v>97</v>
      </c>
      <c r="U316" s="26">
        <f t="shared" si="16"/>
        <v>89</v>
      </c>
      <c r="V316" s="26">
        <f t="shared" si="16"/>
        <v>116</v>
      </c>
      <c r="W316" s="26">
        <f t="shared" si="16"/>
        <v>68</v>
      </c>
      <c r="X316" s="26">
        <f t="shared" si="16"/>
        <v>93</v>
      </c>
      <c r="Y316" s="26">
        <f t="shared" si="16"/>
        <v>116</v>
      </c>
      <c r="Z316" s="26">
        <f t="shared" si="16"/>
        <v>114</v>
      </c>
      <c r="AA316" s="26">
        <f t="shared" si="16"/>
        <v>91</v>
      </c>
      <c r="AB316" s="26">
        <f t="shared" si="16"/>
        <v>121</v>
      </c>
      <c r="AC316" s="26">
        <f t="shared" si="16"/>
        <v>133</v>
      </c>
      <c r="AD316" s="26">
        <f t="shared" si="16"/>
        <v>97</v>
      </c>
      <c r="AE316" s="26">
        <f t="shared" si="16"/>
        <v>125</v>
      </c>
      <c r="AF316" s="26">
        <f t="shared" si="16"/>
        <v>79</v>
      </c>
      <c r="AG316" s="26">
        <f t="shared" si="16"/>
        <v>125</v>
      </c>
      <c r="AH316" s="26">
        <f t="shared" si="16"/>
        <v>115</v>
      </c>
      <c r="AI316" s="26">
        <f t="shared" si="16"/>
        <v>78</v>
      </c>
      <c r="AJ316" s="26">
        <f t="shared" si="16"/>
        <v>112</v>
      </c>
    </row>
    <row r="317" spans="1:36" x14ac:dyDescent="0.2">
      <c r="A317" s="26" t="s">
        <v>130</v>
      </c>
      <c r="C317" s="26">
        <f t="shared" si="11"/>
        <v>165</v>
      </c>
      <c r="D317" s="26">
        <f t="shared" si="16"/>
        <v>157</v>
      </c>
      <c r="E317" s="26">
        <f t="shared" si="16"/>
        <v>151</v>
      </c>
      <c r="F317" s="26">
        <f t="shared" si="16"/>
        <v>169</v>
      </c>
      <c r="G317" s="26">
        <f t="shared" si="16"/>
        <v>139</v>
      </c>
      <c r="H317" s="26">
        <f t="shared" si="16"/>
        <v>158</v>
      </c>
      <c r="I317" s="26">
        <f t="shared" si="16"/>
        <v>170</v>
      </c>
      <c r="J317" s="26">
        <f t="shared" si="16"/>
        <v>137</v>
      </c>
      <c r="K317" s="26">
        <f t="shared" si="16"/>
        <v>155</v>
      </c>
      <c r="L317" s="26">
        <f t="shared" si="16"/>
        <v>151</v>
      </c>
      <c r="M317" s="26">
        <f t="shared" si="16"/>
        <v>156</v>
      </c>
      <c r="N317" s="26">
        <f t="shared" si="16"/>
        <v>161</v>
      </c>
      <c r="O317" s="26">
        <f t="shared" si="16"/>
        <v>163</v>
      </c>
      <c r="P317" s="26">
        <f t="shared" si="16"/>
        <v>163</v>
      </c>
      <c r="Q317" s="26">
        <f t="shared" si="16"/>
        <v>174</v>
      </c>
      <c r="R317" s="26">
        <f t="shared" si="16"/>
        <v>105</v>
      </c>
      <c r="S317" s="26">
        <f t="shared" si="16"/>
        <v>154</v>
      </c>
      <c r="T317" s="26">
        <f t="shared" si="16"/>
        <v>143</v>
      </c>
      <c r="U317" s="26">
        <f t="shared" si="16"/>
        <v>143</v>
      </c>
      <c r="V317" s="26">
        <f t="shared" si="16"/>
        <v>170</v>
      </c>
      <c r="W317" s="26">
        <f t="shared" si="16"/>
        <v>152</v>
      </c>
      <c r="X317" s="26">
        <f t="shared" si="16"/>
        <v>155</v>
      </c>
      <c r="Y317" s="26">
        <f t="shared" si="16"/>
        <v>172</v>
      </c>
      <c r="Z317" s="26">
        <f t="shared" si="16"/>
        <v>170</v>
      </c>
      <c r="AA317" s="26">
        <f t="shared" si="16"/>
        <v>139</v>
      </c>
      <c r="AB317" s="26">
        <f t="shared" si="16"/>
        <v>160</v>
      </c>
      <c r="AC317" s="26">
        <f t="shared" si="16"/>
        <v>121</v>
      </c>
      <c r="AD317" s="26">
        <f t="shared" si="16"/>
        <v>168</v>
      </c>
      <c r="AE317" s="26">
        <f t="shared" si="16"/>
        <v>174</v>
      </c>
      <c r="AF317" s="26">
        <f t="shared" si="16"/>
        <v>159</v>
      </c>
      <c r="AG317" s="26">
        <f t="shared" si="16"/>
        <v>162</v>
      </c>
      <c r="AH317" s="26">
        <f t="shared" si="16"/>
        <v>177</v>
      </c>
      <c r="AI317" s="26">
        <f t="shared" si="16"/>
        <v>151</v>
      </c>
      <c r="AJ317" s="26">
        <f t="shared" si="16"/>
        <v>158</v>
      </c>
    </row>
    <row r="318" spans="1:36" x14ac:dyDescent="0.2">
      <c r="A318" s="26" t="s">
        <v>131</v>
      </c>
      <c r="C318" s="26">
        <f t="shared" si="11"/>
        <v>110</v>
      </c>
      <c r="D318" s="26">
        <f t="shared" si="16"/>
        <v>97</v>
      </c>
      <c r="E318" s="26">
        <f t="shared" si="16"/>
        <v>103</v>
      </c>
      <c r="F318" s="26">
        <f t="shared" si="16"/>
        <v>99</v>
      </c>
      <c r="G318" s="26">
        <f t="shared" si="16"/>
        <v>100</v>
      </c>
      <c r="H318" s="26">
        <f t="shared" si="16"/>
        <v>104</v>
      </c>
      <c r="I318" s="26">
        <f t="shared" si="16"/>
        <v>132</v>
      </c>
      <c r="J318" s="26">
        <f t="shared" si="16"/>
        <v>102</v>
      </c>
      <c r="K318" s="26">
        <f t="shared" si="16"/>
        <v>76</v>
      </c>
      <c r="L318" s="26">
        <f t="shared" si="16"/>
        <v>103</v>
      </c>
      <c r="M318" s="26">
        <f t="shared" si="16"/>
        <v>122</v>
      </c>
      <c r="N318" s="26">
        <f t="shared" si="16"/>
        <v>114</v>
      </c>
      <c r="O318" s="26">
        <f t="shared" si="16"/>
        <v>123</v>
      </c>
      <c r="P318" s="26">
        <f t="shared" si="16"/>
        <v>129</v>
      </c>
      <c r="Q318" s="26">
        <f t="shared" si="16"/>
        <v>132</v>
      </c>
      <c r="R318" s="26">
        <f t="shared" si="16"/>
        <v>50</v>
      </c>
      <c r="S318" s="26">
        <f t="shared" si="16"/>
        <v>93</v>
      </c>
      <c r="T318" s="26">
        <f t="shared" si="16"/>
        <v>65</v>
      </c>
      <c r="U318" s="26">
        <f t="shared" si="16"/>
        <v>109</v>
      </c>
      <c r="V318" s="26">
        <f t="shared" si="16"/>
        <v>141</v>
      </c>
      <c r="W318" s="26">
        <f t="shared" si="16"/>
        <v>136</v>
      </c>
      <c r="X318" s="26">
        <f t="shared" si="16"/>
        <v>103</v>
      </c>
      <c r="Y318" s="26">
        <f t="shared" si="16"/>
        <v>98</v>
      </c>
      <c r="Z318" s="26">
        <f t="shared" si="16"/>
        <v>117</v>
      </c>
      <c r="AA318" s="26">
        <f t="shared" si="16"/>
        <v>81</v>
      </c>
      <c r="AB318" s="26">
        <f t="shared" si="16"/>
        <v>104</v>
      </c>
      <c r="AC318" s="26">
        <f t="shared" si="16"/>
        <v>63</v>
      </c>
      <c r="AD318" s="26">
        <f t="shared" si="16"/>
        <v>103</v>
      </c>
      <c r="AE318" s="26">
        <f t="shared" si="16"/>
        <v>142</v>
      </c>
      <c r="AF318" s="26">
        <f t="shared" si="16"/>
        <v>76</v>
      </c>
      <c r="AG318" s="26">
        <f t="shared" si="16"/>
        <v>144</v>
      </c>
      <c r="AH318" s="26">
        <f t="shared" si="16"/>
        <v>122</v>
      </c>
      <c r="AI318" s="26">
        <f t="shared" si="16"/>
        <v>93</v>
      </c>
      <c r="AJ318" s="26">
        <f t="shared" si="16"/>
        <v>127</v>
      </c>
    </row>
    <row r="319" spans="1:36" x14ac:dyDescent="0.2">
      <c r="A319" s="26" t="s">
        <v>132</v>
      </c>
      <c r="C319" s="26">
        <f t="shared" si="11"/>
        <v>42</v>
      </c>
      <c r="D319" s="26">
        <f t="shared" si="16"/>
        <v>59</v>
      </c>
      <c r="E319" s="26">
        <f t="shared" si="16"/>
        <v>34</v>
      </c>
      <c r="F319" s="26">
        <f t="shared" si="16"/>
        <v>42</v>
      </c>
      <c r="G319" s="26">
        <f t="shared" si="16"/>
        <v>47</v>
      </c>
      <c r="H319" s="26">
        <f t="shared" si="16"/>
        <v>34</v>
      </c>
      <c r="I319" s="26">
        <f t="shared" si="16"/>
        <v>28</v>
      </c>
      <c r="J319" s="26">
        <f t="shared" si="16"/>
        <v>20</v>
      </c>
      <c r="K319" s="26">
        <f t="shared" si="16"/>
        <v>44</v>
      </c>
      <c r="L319" s="26">
        <f t="shared" si="16"/>
        <v>41</v>
      </c>
      <c r="M319" s="26">
        <f t="shared" si="16"/>
        <v>48</v>
      </c>
      <c r="N319" s="26">
        <f t="shared" si="16"/>
        <v>42</v>
      </c>
      <c r="O319" s="26">
        <f t="shared" si="16"/>
        <v>61</v>
      </c>
      <c r="P319" s="26">
        <f t="shared" si="16"/>
        <v>42</v>
      </c>
      <c r="Q319" s="26">
        <f t="shared" si="16"/>
        <v>49</v>
      </c>
      <c r="R319" s="26">
        <f t="shared" si="16"/>
        <v>37</v>
      </c>
      <c r="S319" s="26">
        <f t="shared" si="16"/>
        <v>35</v>
      </c>
      <c r="T319" s="26">
        <f t="shared" si="16"/>
        <v>38</v>
      </c>
      <c r="U319" s="26">
        <f t="shared" si="16"/>
        <v>46</v>
      </c>
      <c r="V319" s="26">
        <f t="shared" si="16"/>
        <v>37</v>
      </c>
      <c r="W319" s="26">
        <f t="shared" si="16"/>
        <v>33</v>
      </c>
      <c r="X319" s="26">
        <f t="shared" si="16"/>
        <v>31</v>
      </c>
      <c r="Y319" s="26">
        <f t="shared" si="16"/>
        <v>52</v>
      </c>
      <c r="Z319" s="26">
        <f t="shared" si="16"/>
        <v>49</v>
      </c>
      <c r="AA319" s="26">
        <f t="shared" si="16"/>
        <v>44</v>
      </c>
      <c r="AB319" s="26">
        <f t="shared" si="16"/>
        <v>39</v>
      </c>
      <c r="AC319" s="26">
        <f t="shared" si="16"/>
        <v>36</v>
      </c>
      <c r="AD319" s="26">
        <f t="shared" si="16"/>
        <v>36</v>
      </c>
      <c r="AE319" s="26">
        <f t="shared" si="16"/>
        <v>41</v>
      </c>
      <c r="AF319" s="26">
        <f t="shared" si="16"/>
        <v>33</v>
      </c>
      <c r="AG319" s="26">
        <f t="shared" si="16"/>
        <v>26</v>
      </c>
      <c r="AH319" s="26">
        <f t="shared" si="16"/>
        <v>63</v>
      </c>
      <c r="AI319" s="26">
        <f t="shared" si="16"/>
        <v>38</v>
      </c>
      <c r="AJ319" s="26">
        <f t="shared" si="16"/>
        <v>32</v>
      </c>
    </row>
    <row r="320" spans="1:36" x14ac:dyDescent="0.2">
      <c r="A320" s="26" t="s">
        <v>133</v>
      </c>
      <c r="C320" s="26">
        <f t="shared" si="11"/>
        <v>170</v>
      </c>
      <c r="D320" s="26">
        <f t="shared" si="16"/>
        <v>142</v>
      </c>
      <c r="E320" s="26">
        <f t="shared" si="16"/>
        <v>171</v>
      </c>
      <c r="F320" s="26">
        <f t="shared" si="16"/>
        <v>152</v>
      </c>
      <c r="G320" s="26">
        <f t="shared" si="16"/>
        <v>162</v>
      </c>
      <c r="H320" s="26">
        <f t="shared" si="16"/>
        <v>167</v>
      </c>
      <c r="I320" s="26">
        <f t="shared" si="16"/>
        <v>172</v>
      </c>
      <c r="J320" s="26">
        <f t="shared" si="16"/>
        <v>137</v>
      </c>
      <c r="K320" s="26">
        <f t="shared" si="16"/>
        <v>166</v>
      </c>
      <c r="L320" s="26">
        <f t="shared" si="16"/>
        <v>170</v>
      </c>
      <c r="M320" s="26">
        <f t="shared" si="16"/>
        <v>150</v>
      </c>
      <c r="N320" s="26">
        <f t="shared" si="16"/>
        <v>155</v>
      </c>
      <c r="O320" s="26">
        <f t="shared" si="16"/>
        <v>170</v>
      </c>
      <c r="P320" s="26">
        <f t="shared" si="16"/>
        <v>179</v>
      </c>
      <c r="Q320" s="26">
        <f t="shared" si="16"/>
        <v>136</v>
      </c>
      <c r="R320" s="26">
        <f t="shared" si="16"/>
        <v>180</v>
      </c>
      <c r="S320" s="26">
        <f t="shared" si="16"/>
        <v>176</v>
      </c>
      <c r="T320" s="26">
        <f t="shared" si="16"/>
        <v>163</v>
      </c>
      <c r="U320" s="26">
        <f t="shared" si="16"/>
        <v>169</v>
      </c>
      <c r="V320" s="26">
        <f t="shared" si="16"/>
        <v>181</v>
      </c>
      <c r="W320" s="26">
        <f t="shared" si="16"/>
        <v>172</v>
      </c>
      <c r="X320" s="26">
        <f t="shared" si="16"/>
        <v>168</v>
      </c>
      <c r="Y320" s="26">
        <f t="shared" si="16"/>
        <v>159</v>
      </c>
      <c r="Z320" s="26">
        <f t="shared" si="16"/>
        <v>139</v>
      </c>
      <c r="AA320" s="26">
        <f t="shared" si="16"/>
        <v>179</v>
      </c>
      <c r="AB320" s="26">
        <f t="shared" si="16"/>
        <v>152</v>
      </c>
      <c r="AC320" s="26">
        <f t="shared" si="16"/>
        <v>173</v>
      </c>
      <c r="AD320" s="26">
        <f t="shared" si="16"/>
        <v>178</v>
      </c>
      <c r="AE320" s="26">
        <f t="shared" si="16"/>
        <v>140</v>
      </c>
      <c r="AF320" s="26">
        <f t="shared" si="16"/>
        <v>168</v>
      </c>
      <c r="AG320" s="26">
        <f t="shared" si="16"/>
        <v>169</v>
      </c>
      <c r="AH320" s="26">
        <f t="shared" si="16"/>
        <v>155</v>
      </c>
      <c r="AI320" s="26">
        <f t="shared" si="16"/>
        <v>175</v>
      </c>
      <c r="AJ320" s="26">
        <f t="shared" si="16"/>
        <v>173</v>
      </c>
    </row>
    <row r="321" spans="1:36" x14ac:dyDescent="0.2">
      <c r="A321" s="26" t="s">
        <v>134</v>
      </c>
      <c r="C321" s="26">
        <f t="shared" si="11"/>
        <v>102</v>
      </c>
      <c r="D321" s="26">
        <f t="shared" si="16"/>
        <v>87</v>
      </c>
      <c r="E321" s="26">
        <f t="shared" si="16"/>
        <v>105</v>
      </c>
      <c r="F321" s="26">
        <f t="shared" si="16"/>
        <v>67</v>
      </c>
      <c r="G321" s="26">
        <f t="shared" ref="D321:AJ328" si="17">RANK(G117,G$8:G$192)</f>
        <v>116</v>
      </c>
      <c r="H321" s="26">
        <f t="shared" si="17"/>
        <v>69</v>
      </c>
      <c r="I321" s="26">
        <f t="shared" si="17"/>
        <v>102</v>
      </c>
      <c r="J321" s="26">
        <f t="shared" si="17"/>
        <v>88</v>
      </c>
      <c r="K321" s="26">
        <f t="shared" si="17"/>
        <v>88</v>
      </c>
      <c r="L321" s="26">
        <f t="shared" si="17"/>
        <v>107</v>
      </c>
      <c r="M321" s="26">
        <f t="shared" si="17"/>
        <v>109</v>
      </c>
      <c r="N321" s="26">
        <f t="shared" si="17"/>
        <v>93</v>
      </c>
      <c r="O321" s="26">
        <f t="shared" si="17"/>
        <v>101</v>
      </c>
      <c r="P321" s="26">
        <f t="shared" si="17"/>
        <v>99</v>
      </c>
      <c r="Q321" s="26">
        <f t="shared" si="17"/>
        <v>119</v>
      </c>
      <c r="R321" s="26">
        <f t="shared" si="17"/>
        <v>105</v>
      </c>
      <c r="S321" s="26">
        <f t="shared" si="17"/>
        <v>56</v>
      </c>
      <c r="T321" s="26">
        <f t="shared" si="17"/>
        <v>86</v>
      </c>
      <c r="U321" s="26">
        <f t="shared" si="17"/>
        <v>100</v>
      </c>
      <c r="V321" s="26">
        <f t="shared" si="17"/>
        <v>91</v>
      </c>
      <c r="W321" s="26">
        <f t="shared" si="17"/>
        <v>104</v>
      </c>
      <c r="X321" s="26">
        <f t="shared" si="17"/>
        <v>81</v>
      </c>
      <c r="Y321" s="26">
        <f t="shared" si="17"/>
        <v>87</v>
      </c>
      <c r="Z321" s="26">
        <f t="shared" si="17"/>
        <v>105</v>
      </c>
      <c r="AA321" s="26">
        <f t="shared" si="17"/>
        <v>78</v>
      </c>
      <c r="AB321" s="26">
        <f t="shared" si="17"/>
        <v>116</v>
      </c>
      <c r="AC321" s="26">
        <f t="shared" si="17"/>
        <v>99</v>
      </c>
      <c r="AD321" s="26">
        <f t="shared" si="17"/>
        <v>75</v>
      </c>
      <c r="AE321" s="26">
        <f t="shared" si="17"/>
        <v>97</v>
      </c>
      <c r="AF321" s="26">
        <f t="shared" si="17"/>
        <v>73</v>
      </c>
      <c r="AG321" s="26">
        <f t="shared" si="17"/>
        <v>83</v>
      </c>
      <c r="AH321" s="26">
        <f t="shared" si="17"/>
        <v>107</v>
      </c>
      <c r="AI321" s="26">
        <f t="shared" si="17"/>
        <v>84</v>
      </c>
      <c r="AJ321" s="26">
        <f t="shared" si="17"/>
        <v>105</v>
      </c>
    </row>
    <row r="322" spans="1:36" x14ac:dyDescent="0.2">
      <c r="A322" s="26" t="s">
        <v>135</v>
      </c>
      <c r="C322" s="26">
        <f t="shared" si="11"/>
        <v>183</v>
      </c>
      <c r="D322" s="26">
        <f t="shared" si="17"/>
        <v>176</v>
      </c>
      <c r="E322" s="26">
        <f t="shared" si="17"/>
        <v>184</v>
      </c>
      <c r="F322" s="26">
        <f t="shared" si="17"/>
        <v>169</v>
      </c>
      <c r="G322" s="26">
        <f t="shared" si="17"/>
        <v>171</v>
      </c>
      <c r="H322" s="26">
        <f t="shared" si="17"/>
        <v>180</v>
      </c>
      <c r="I322" s="26">
        <f t="shared" si="17"/>
        <v>181</v>
      </c>
      <c r="J322" s="26">
        <f t="shared" si="17"/>
        <v>137</v>
      </c>
      <c r="K322" s="26">
        <f t="shared" si="17"/>
        <v>183</v>
      </c>
      <c r="L322" s="26">
        <f t="shared" si="17"/>
        <v>179</v>
      </c>
      <c r="M322" s="26">
        <f t="shared" si="17"/>
        <v>163</v>
      </c>
      <c r="N322" s="26">
        <f t="shared" si="17"/>
        <v>170</v>
      </c>
      <c r="O322" s="26">
        <f t="shared" si="17"/>
        <v>178</v>
      </c>
      <c r="P322" s="26">
        <f t="shared" si="17"/>
        <v>179</v>
      </c>
      <c r="Q322" s="26">
        <f t="shared" si="17"/>
        <v>172</v>
      </c>
      <c r="R322" s="26">
        <f t="shared" si="17"/>
        <v>180</v>
      </c>
      <c r="S322" s="26">
        <f t="shared" si="17"/>
        <v>180</v>
      </c>
      <c r="T322" s="26">
        <f t="shared" si="17"/>
        <v>175</v>
      </c>
      <c r="U322" s="26">
        <f t="shared" si="17"/>
        <v>182</v>
      </c>
      <c r="V322" s="26">
        <f t="shared" si="17"/>
        <v>166</v>
      </c>
      <c r="W322" s="26">
        <f t="shared" si="17"/>
        <v>173</v>
      </c>
      <c r="X322" s="26">
        <f t="shared" si="17"/>
        <v>177</v>
      </c>
      <c r="Y322" s="26">
        <f t="shared" si="17"/>
        <v>182</v>
      </c>
      <c r="Z322" s="26">
        <f t="shared" si="17"/>
        <v>179</v>
      </c>
      <c r="AA322" s="26">
        <f t="shared" si="17"/>
        <v>185</v>
      </c>
      <c r="AB322" s="26">
        <f t="shared" si="17"/>
        <v>181</v>
      </c>
      <c r="AC322" s="26">
        <f t="shared" si="17"/>
        <v>178</v>
      </c>
      <c r="AD322" s="26">
        <f t="shared" si="17"/>
        <v>178</v>
      </c>
      <c r="AE322" s="26">
        <f t="shared" si="17"/>
        <v>180</v>
      </c>
      <c r="AF322" s="26">
        <f t="shared" si="17"/>
        <v>182</v>
      </c>
      <c r="AG322" s="26">
        <f t="shared" si="17"/>
        <v>176</v>
      </c>
      <c r="AH322" s="26">
        <f t="shared" si="17"/>
        <v>177</v>
      </c>
      <c r="AI322" s="26">
        <f t="shared" si="17"/>
        <v>183</v>
      </c>
      <c r="AJ322" s="26">
        <f t="shared" si="17"/>
        <v>180</v>
      </c>
    </row>
    <row r="323" spans="1:36" x14ac:dyDescent="0.2">
      <c r="A323" s="26" t="s">
        <v>136</v>
      </c>
      <c r="C323" s="26">
        <f t="shared" si="11"/>
        <v>44</v>
      </c>
      <c r="D323" s="26">
        <f t="shared" si="17"/>
        <v>31</v>
      </c>
      <c r="E323" s="26">
        <f t="shared" si="17"/>
        <v>54</v>
      </c>
      <c r="F323" s="26">
        <f t="shared" si="17"/>
        <v>35</v>
      </c>
      <c r="G323" s="26">
        <f t="shared" si="17"/>
        <v>74</v>
      </c>
      <c r="H323" s="26">
        <f t="shared" si="17"/>
        <v>45</v>
      </c>
      <c r="I323" s="26">
        <f t="shared" si="17"/>
        <v>87</v>
      </c>
      <c r="J323" s="26">
        <f t="shared" si="17"/>
        <v>94</v>
      </c>
      <c r="K323" s="26">
        <f t="shared" si="17"/>
        <v>17</v>
      </c>
      <c r="L323" s="26">
        <f t="shared" si="17"/>
        <v>64</v>
      </c>
      <c r="M323" s="26">
        <f t="shared" si="17"/>
        <v>15</v>
      </c>
      <c r="N323" s="26">
        <f t="shared" si="17"/>
        <v>55</v>
      </c>
      <c r="O323" s="26">
        <f t="shared" si="17"/>
        <v>77</v>
      </c>
      <c r="P323" s="26">
        <f t="shared" si="17"/>
        <v>95</v>
      </c>
      <c r="Q323" s="26">
        <f t="shared" si="17"/>
        <v>29</v>
      </c>
      <c r="R323" s="26">
        <f t="shared" si="17"/>
        <v>42</v>
      </c>
      <c r="S323" s="26">
        <f t="shared" si="17"/>
        <v>30</v>
      </c>
      <c r="T323" s="26">
        <f t="shared" si="17"/>
        <v>34</v>
      </c>
      <c r="U323" s="26">
        <f t="shared" si="17"/>
        <v>50</v>
      </c>
      <c r="V323" s="26">
        <f t="shared" si="17"/>
        <v>44</v>
      </c>
      <c r="W323" s="26">
        <f t="shared" si="17"/>
        <v>92</v>
      </c>
      <c r="X323" s="26">
        <f t="shared" si="17"/>
        <v>43</v>
      </c>
      <c r="Y323" s="26">
        <f t="shared" si="17"/>
        <v>59</v>
      </c>
      <c r="Z323" s="26">
        <f t="shared" si="17"/>
        <v>58</v>
      </c>
      <c r="AA323" s="26">
        <f t="shared" si="17"/>
        <v>28</v>
      </c>
      <c r="AB323" s="26">
        <f t="shared" si="17"/>
        <v>32</v>
      </c>
      <c r="AC323" s="26">
        <f t="shared" si="17"/>
        <v>15</v>
      </c>
      <c r="AD323" s="26">
        <f t="shared" si="17"/>
        <v>74</v>
      </c>
      <c r="AE323" s="26">
        <f t="shared" si="17"/>
        <v>76</v>
      </c>
      <c r="AF323" s="26">
        <f t="shared" si="17"/>
        <v>20</v>
      </c>
      <c r="AG323" s="26">
        <f t="shared" si="17"/>
        <v>72</v>
      </c>
      <c r="AH323" s="26">
        <f t="shared" si="17"/>
        <v>20</v>
      </c>
      <c r="AI323" s="26">
        <f t="shared" si="17"/>
        <v>43</v>
      </c>
      <c r="AJ323" s="26">
        <f t="shared" si="17"/>
        <v>96</v>
      </c>
    </row>
    <row r="324" spans="1:36" x14ac:dyDescent="0.2">
      <c r="A324" s="26" t="s">
        <v>137</v>
      </c>
      <c r="C324" s="26">
        <f t="shared" si="11"/>
        <v>94</v>
      </c>
      <c r="D324" s="26">
        <f t="shared" si="17"/>
        <v>134</v>
      </c>
      <c r="E324" s="26">
        <f t="shared" si="17"/>
        <v>95</v>
      </c>
      <c r="F324" s="26">
        <f t="shared" si="17"/>
        <v>110</v>
      </c>
      <c r="G324" s="26">
        <f t="shared" si="17"/>
        <v>105</v>
      </c>
      <c r="H324" s="26">
        <f t="shared" si="17"/>
        <v>84</v>
      </c>
      <c r="I324" s="26">
        <f t="shared" si="17"/>
        <v>59</v>
      </c>
      <c r="J324" s="26">
        <f t="shared" si="17"/>
        <v>49</v>
      </c>
      <c r="K324" s="26">
        <f t="shared" si="17"/>
        <v>101</v>
      </c>
      <c r="L324" s="26">
        <f t="shared" si="17"/>
        <v>101</v>
      </c>
      <c r="M324" s="26">
        <f t="shared" si="17"/>
        <v>124</v>
      </c>
      <c r="N324" s="26">
        <f t="shared" si="17"/>
        <v>81</v>
      </c>
      <c r="O324" s="26">
        <f t="shared" si="17"/>
        <v>73</v>
      </c>
      <c r="P324" s="26">
        <f t="shared" si="17"/>
        <v>75</v>
      </c>
      <c r="Q324" s="26">
        <f t="shared" si="17"/>
        <v>97</v>
      </c>
      <c r="R324" s="26">
        <f t="shared" si="17"/>
        <v>114</v>
      </c>
      <c r="S324" s="26">
        <f t="shared" si="17"/>
        <v>116</v>
      </c>
      <c r="T324" s="26">
        <f t="shared" si="17"/>
        <v>109</v>
      </c>
      <c r="U324" s="26">
        <f t="shared" si="17"/>
        <v>103</v>
      </c>
      <c r="V324" s="26">
        <f t="shared" si="17"/>
        <v>68</v>
      </c>
      <c r="W324" s="26">
        <f t="shared" si="17"/>
        <v>62</v>
      </c>
      <c r="X324" s="26">
        <f t="shared" si="17"/>
        <v>81</v>
      </c>
      <c r="Y324" s="26">
        <f t="shared" si="17"/>
        <v>73</v>
      </c>
      <c r="Z324" s="26">
        <f t="shared" si="17"/>
        <v>80</v>
      </c>
      <c r="AA324" s="26">
        <f t="shared" si="17"/>
        <v>84</v>
      </c>
      <c r="AB324" s="26">
        <f t="shared" si="17"/>
        <v>110</v>
      </c>
      <c r="AC324" s="26">
        <f t="shared" si="17"/>
        <v>114</v>
      </c>
      <c r="AD324" s="26">
        <f t="shared" si="17"/>
        <v>57</v>
      </c>
      <c r="AE324" s="26">
        <f t="shared" si="17"/>
        <v>81</v>
      </c>
      <c r="AF324" s="26">
        <f t="shared" si="17"/>
        <v>95</v>
      </c>
      <c r="AG324" s="26">
        <f t="shared" si="17"/>
        <v>62</v>
      </c>
      <c r="AH324" s="26">
        <f t="shared" si="17"/>
        <v>103</v>
      </c>
      <c r="AI324" s="26">
        <f t="shared" si="17"/>
        <v>74</v>
      </c>
      <c r="AJ324" s="26">
        <f t="shared" si="17"/>
        <v>63</v>
      </c>
    </row>
    <row r="325" spans="1:36" x14ac:dyDescent="0.2">
      <c r="A325" s="26" t="s">
        <v>139</v>
      </c>
      <c r="C325" s="26">
        <f t="shared" si="11"/>
        <v>38</v>
      </c>
      <c r="D325" s="26">
        <f t="shared" si="17"/>
        <v>10</v>
      </c>
      <c r="E325" s="26">
        <f t="shared" si="17"/>
        <v>57</v>
      </c>
      <c r="F325" s="26">
        <f t="shared" si="17"/>
        <v>30</v>
      </c>
      <c r="G325" s="26">
        <f t="shared" si="17"/>
        <v>51</v>
      </c>
      <c r="H325" s="26">
        <f t="shared" si="17"/>
        <v>65</v>
      </c>
      <c r="I325" s="26">
        <f t="shared" si="17"/>
        <v>91</v>
      </c>
      <c r="J325" s="26">
        <f t="shared" si="17"/>
        <v>75</v>
      </c>
      <c r="K325" s="26">
        <f t="shared" si="17"/>
        <v>54</v>
      </c>
      <c r="L325" s="26">
        <f t="shared" si="17"/>
        <v>58</v>
      </c>
      <c r="M325" s="26">
        <f t="shared" si="17"/>
        <v>62</v>
      </c>
      <c r="N325" s="26">
        <f t="shared" si="17"/>
        <v>29</v>
      </c>
      <c r="O325" s="26">
        <f t="shared" si="17"/>
        <v>122</v>
      </c>
      <c r="P325" s="26">
        <f t="shared" si="17"/>
        <v>89</v>
      </c>
      <c r="Q325" s="26">
        <f t="shared" si="17"/>
        <v>64</v>
      </c>
      <c r="R325" s="26">
        <f t="shared" si="17"/>
        <v>34</v>
      </c>
      <c r="S325" s="26">
        <f t="shared" si="17"/>
        <v>9</v>
      </c>
      <c r="T325" s="26">
        <f t="shared" si="17"/>
        <v>23</v>
      </c>
      <c r="U325" s="26">
        <f t="shared" si="17"/>
        <v>17</v>
      </c>
      <c r="V325" s="26">
        <f t="shared" si="17"/>
        <v>91</v>
      </c>
      <c r="W325" s="26">
        <f t="shared" si="17"/>
        <v>96</v>
      </c>
      <c r="X325" s="26">
        <f t="shared" si="17"/>
        <v>57</v>
      </c>
      <c r="Y325" s="26">
        <f t="shared" si="17"/>
        <v>99</v>
      </c>
      <c r="Z325" s="26">
        <f t="shared" si="17"/>
        <v>69</v>
      </c>
      <c r="AA325" s="26">
        <f t="shared" si="17"/>
        <v>48</v>
      </c>
      <c r="AB325" s="26">
        <f t="shared" si="17"/>
        <v>12</v>
      </c>
      <c r="AC325" s="26">
        <f t="shared" si="17"/>
        <v>6</v>
      </c>
      <c r="AD325" s="26">
        <f t="shared" si="17"/>
        <v>78</v>
      </c>
      <c r="AE325" s="26">
        <f t="shared" si="17"/>
        <v>89</v>
      </c>
      <c r="AF325" s="26">
        <f t="shared" si="17"/>
        <v>64</v>
      </c>
      <c r="AG325" s="26">
        <f t="shared" si="17"/>
        <v>48</v>
      </c>
      <c r="AH325" s="26">
        <f t="shared" si="17"/>
        <v>14</v>
      </c>
      <c r="AI325" s="26">
        <f t="shared" si="17"/>
        <v>88</v>
      </c>
      <c r="AJ325" s="26">
        <f t="shared" si="17"/>
        <v>90</v>
      </c>
    </row>
    <row r="326" spans="1:36" x14ac:dyDescent="0.2">
      <c r="A326" s="26" t="s">
        <v>138</v>
      </c>
      <c r="C326" s="26">
        <f t="shared" si="11"/>
        <v>143</v>
      </c>
      <c r="D326" s="26">
        <f t="shared" si="17"/>
        <v>145</v>
      </c>
      <c r="E326" s="26">
        <f t="shared" si="17"/>
        <v>129</v>
      </c>
      <c r="F326" s="26">
        <f t="shared" si="17"/>
        <v>142</v>
      </c>
      <c r="G326" s="26">
        <f t="shared" si="17"/>
        <v>124</v>
      </c>
      <c r="H326" s="26">
        <f t="shared" si="17"/>
        <v>171</v>
      </c>
      <c r="I326" s="26">
        <f t="shared" si="17"/>
        <v>127</v>
      </c>
      <c r="J326" s="26">
        <f t="shared" si="17"/>
        <v>114</v>
      </c>
      <c r="K326" s="26">
        <f t="shared" si="17"/>
        <v>146</v>
      </c>
      <c r="L326" s="26">
        <f t="shared" si="17"/>
        <v>123</v>
      </c>
      <c r="M326" s="26">
        <f t="shared" si="17"/>
        <v>168</v>
      </c>
      <c r="N326" s="26">
        <f t="shared" si="17"/>
        <v>172</v>
      </c>
      <c r="O326" s="26">
        <f t="shared" si="17"/>
        <v>159</v>
      </c>
      <c r="P326" s="26">
        <f t="shared" si="17"/>
        <v>86</v>
      </c>
      <c r="Q326" s="26">
        <f t="shared" si="17"/>
        <v>177</v>
      </c>
      <c r="R326" s="26">
        <f t="shared" si="17"/>
        <v>160</v>
      </c>
      <c r="S326" s="26">
        <f t="shared" si="17"/>
        <v>160</v>
      </c>
      <c r="T326" s="26">
        <f t="shared" si="17"/>
        <v>143</v>
      </c>
      <c r="U326" s="26">
        <f t="shared" si="17"/>
        <v>129</v>
      </c>
      <c r="V326" s="26">
        <f t="shared" si="17"/>
        <v>143</v>
      </c>
      <c r="W326" s="26">
        <f t="shared" si="17"/>
        <v>122</v>
      </c>
      <c r="X326" s="26">
        <f t="shared" si="17"/>
        <v>138</v>
      </c>
      <c r="Y326" s="26">
        <f t="shared" si="17"/>
        <v>150</v>
      </c>
      <c r="Z326" s="26">
        <f t="shared" si="17"/>
        <v>156</v>
      </c>
      <c r="AA326" s="26">
        <f t="shared" si="17"/>
        <v>155</v>
      </c>
      <c r="AB326" s="26">
        <f t="shared" si="17"/>
        <v>144</v>
      </c>
      <c r="AC326" s="26">
        <f t="shared" si="17"/>
        <v>142</v>
      </c>
      <c r="AD326" s="26">
        <f t="shared" si="17"/>
        <v>139</v>
      </c>
      <c r="AE326" s="26">
        <f t="shared" si="17"/>
        <v>155</v>
      </c>
      <c r="AF326" s="26">
        <f t="shared" si="17"/>
        <v>152</v>
      </c>
      <c r="AG326" s="26">
        <f t="shared" si="17"/>
        <v>124</v>
      </c>
      <c r="AH326" s="26">
        <f t="shared" si="17"/>
        <v>151</v>
      </c>
      <c r="AI326" s="26">
        <f t="shared" si="17"/>
        <v>126</v>
      </c>
      <c r="AJ326" s="26">
        <f t="shared" si="17"/>
        <v>103</v>
      </c>
    </row>
    <row r="327" spans="1:36" x14ac:dyDescent="0.2">
      <c r="A327" s="26" t="s">
        <v>140</v>
      </c>
      <c r="C327" s="26">
        <f t="shared" si="11"/>
        <v>154</v>
      </c>
      <c r="D327" s="26">
        <f t="shared" si="17"/>
        <v>134</v>
      </c>
      <c r="E327" s="26">
        <f t="shared" si="17"/>
        <v>133</v>
      </c>
      <c r="F327" s="26">
        <f t="shared" si="17"/>
        <v>152</v>
      </c>
      <c r="G327" s="26">
        <f t="shared" si="17"/>
        <v>145</v>
      </c>
      <c r="H327" s="26">
        <f t="shared" si="17"/>
        <v>158</v>
      </c>
      <c r="I327" s="26">
        <f t="shared" si="17"/>
        <v>127</v>
      </c>
      <c r="J327" s="26">
        <f t="shared" si="17"/>
        <v>125</v>
      </c>
      <c r="K327" s="26">
        <f t="shared" si="17"/>
        <v>178</v>
      </c>
      <c r="L327" s="26">
        <f t="shared" si="17"/>
        <v>116</v>
      </c>
      <c r="M327" s="26">
        <f t="shared" si="17"/>
        <v>138</v>
      </c>
      <c r="N327" s="26">
        <f t="shared" si="17"/>
        <v>164</v>
      </c>
      <c r="O327" s="26">
        <f t="shared" si="17"/>
        <v>142</v>
      </c>
      <c r="P327" s="26">
        <f t="shared" si="17"/>
        <v>123</v>
      </c>
      <c r="Q327" s="26">
        <f t="shared" si="17"/>
        <v>157</v>
      </c>
      <c r="R327" s="26">
        <f t="shared" si="17"/>
        <v>146</v>
      </c>
      <c r="S327" s="26">
        <f t="shared" si="17"/>
        <v>154</v>
      </c>
      <c r="T327" s="26">
        <f t="shared" si="17"/>
        <v>150</v>
      </c>
      <c r="U327" s="26">
        <f t="shared" si="17"/>
        <v>133</v>
      </c>
      <c r="V327" s="26">
        <f t="shared" si="17"/>
        <v>147</v>
      </c>
      <c r="W327" s="26">
        <f t="shared" si="17"/>
        <v>128</v>
      </c>
      <c r="X327" s="26">
        <f t="shared" si="17"/>
        <v>159</v>
      </c>
      <c r="Y327" s="26">
        <f t="shared" si="17"/>
        <v>172</v>
      </c>
      <c r="Z327" s="26">
        <f t="shared" si="17"/>
        <v>151</v>
      </c>
      <c r="AA327" s="26">
        <f t="shared" si="17"/>
        <v>170</v>
      </c>
      <c r="AB327" s="26">
        <f t="shared" si="17"/>
        <v>166</v>
      </c>
      <c r="AC327" s="26">
        <f t="shared" si="17"/>
        <v>147</v>
      </c>
      <c r="AD327" s="26">
        <f t="shared" si="17"/>
        <v>132</v>
      </c>
      <c r="AE327" s="26">
        <f t="shared" si="17"/>
        <v>163</v>
      </c>
      <c r="AF327" s="26">
        <f t="shared" si="17"/>
        <v>177</v>
      </c>
      <c r="AG327" s="26">
        <f t="shared" si="17"/>
        <v>172</v>
      </c>
      <c r="AH327" s="26">
        <f t="shared" si="17"/>
        <v>164</v>
      </c>
      <c r="AI327" s="26">
        <f t="shared" si="17"/>
        <v>128</v>
      </c>
      <c r="AJ327" s="26">
        <f t="shared" si="17"/>
        <v>125</v>
      </c>
    </row>
    <row r="328" spans="1:36" x14ac:dyDescent="0.2">
      <c r="A328" s="26" t="s">
        <v>141</v>
      </c>
      <c r="C328" s="26">
        <f t="shared" si="11"/>
        <v>107</v>
      </c>
      <c r="D328" s="26">
        <f t="shared" si="17"/>
        <v>79</v>
      </c>
      <c r="E328" s="26">
        <f t="shared" si="17"/>
        <v>151</v>
      </c>
      <c r="F328" s="26">
        <f t="shared" si="17"/>
        <v>142</v>
      </c>
      <c r="G328" s="26">
        <f t="shared" si="17"/>
        <v>108</v>
      </c>
      <c r="H328" s="26">
        <f t="shared" si="17"/>
        <v>136</v>
      </c>
      <c r="I328" s="26">
        <f t="shared" si="17"/>
        <v>149</v>
      </c>
      <c r="J328" s="26">
        <f t="shared" si="17"/>
        <v>102</v>
      </c>
      <c r="K328" s="26">
        <f t="shared" si="17"/>
        <v>141</v>
      </c>
      <c r="L328" s="26">
        <f t="shared" si="17"/>
        <v>132</v>
      </c>
      <c r="M328" s="26">
        <f t="shared" si="17"/>
        <v>58</v>
      </c>
      <c r="N328" s="26">
        <f t="shared" si="17"/>
        <v>132</v>
      </c>
      <c r="O328" s="26">
        <f t="shared" si="17"/>
        <v>32</v>
      </c>
      <c r="P328" s="26">
        <f t="shared" si="17"/>
        <v>134</v>
      </c>
      <c r="Q328" s="26">
        <f t="shared" si="17"/>
        <v>66</v>
      </c>
      <c r="R328" s="26">
        <f t="shared" si="17"/>
        <v>120</v>
      </c>
      <c r="S328" s="26">
        <f t="shared" si="17"/>
        <v>79</v>
      </c>
      <c r="T328" s="26">
        <f t="shared" si="17"/>
        <v>126</v>
      </c>
      <c r="U328" s="26">
        <f t="shared" si="17"/>
        <v>142</v>
      </c>
      <c r="V328" s="26">
        <f t="shared" si="17"/>
        <v>78</v>
      </c>
      <c r="W328" s="26">
        <f t="shared" si="17"/>
        <v>139</v>
      </c>
      <c r="X328" s="26">
        <f t="shared" si="17"/>
        <v>163</v>
      </c>
      <c r="Y328" s="26">
        <f t="shared" si="17"/>
        <v>147</v>
      </c>
      <c r="Z328" s="26">
        <f t="shared" si="17"/>
        <v>112</v>
      </c>
      <c r="AA328" s="26">
        <f t="shared" si="17"/>
        <v>157</v>
      </c>
      <c r="AB328" s="26">
        <f t="shared" si="17"/>
        <v>82</v>
      </c>
      <c r="AC328" s="26">
        <f t="shared" si="17"/>
        <v>72</v>
      </c>
      <c r="AD328" s="26">
        <f t="shared" si="17"/>
        <v>148</v>
      </c>
      <c r="AE328" s="26">
        <f t="shared" ref="D328:AJ336" si="18">RANK(AE124,AE$8:AE$192)</f>
        <v>146</v>
      </c>
      <c r="AF328" s="26">
        <f t="shared" si="18"/>
        <v>136</v>
      </c>
      <c r="AG328" s="26">
        <f t="shared" si="18"/>
        <v>103</v>
      </c>
      <c r="AH328" s="26">
        <f t="shared" si="18"/>
        <v>51</v>
      </c>
      <c r="AI328" s="26">
        <f t="shared" si="18"/>
        <v>165</v>
      </c>
      <c r="AJ328" s="26">
        <f t="shared" si="18"/>
        <v>132</v>
      </c>
    </row>
    <row r="329" spans="1:36" x14ac:dyDescent="0.2">
      <c r="A329" s="26" t="s">
        <v>142</v>
      </c>
      <c r="C329" s="26">
        <f t="shared" si="11"/>
        <v>49</v>
      </c>
      <c r="D329" s="26">
        <f t="shared" si="18"/>
        <v>58</v>
      </c>
      <c r="E329" s="26">
        <f t="shared" si="18"/>
        <v>45</v>
      </c>
      <c r="F329" s="26">
        <f t="shared" si="18"/>
        <v>66</v>
      </c>
      <c r="G329" s="26">
        <f t="shared" si="18"/>
        <v>25</v>
      </c>
      <c r="H329" s="26">
        <f t="shared" si="18"/>
        <v>74</v>
      </c>
      <c r="I329" s="26">
        <f t="shared" si="18"/>
        <v>34</v>
      </c>
      <c r="J329" s="26">
        <f t="shared" si="18"/>
        <v>38</v>
      </c>
      <c r="K329" s="26">
        <f t="shared" si="18"/>
        <v>51</v>
      </c>
      <c r="L329" s="26">
        <f t="shared" si="18"/>
        <v>46</v>
      </c>
      <c r="M329" s="26">
        <f t="shared" si="18"/>
        <v>47</v>
      </c>
      <c r="N329" s="26">
        <f t="shared" si="18"/>
        <v>66</v>
      </c>
      <c r="O329" s="26">
        <f t="shared" si="18"/>
        <v>47</v>
      </c>
      <c r="P329" s="26">
        <f t="shared" si="18"/>
        <v>31</v>
      </c>
      <c r="Q329" s="26">
        <f t="shared" si="18"/>
        <v>57</v>
      </c>
      <c r="R329" s="26">
        <f t="shared" si="18"/>
        <v>43</v>
      </c>
      <c r="S329" s="26">
        <f t="shared" si="18"/>
        <v>65</v>
      </c>
      <c r="T329" s="26">
        <f t="shared" si="18"/>
        <v>51</v>
      </c>
      <c r="U329" s="26">
        <f t="shared" si="18"/>
        <v>48</v>
      </c>
      <c r="V329" s="26">
        <f t="shared" si="18"/>
        <v>47</v>
      </c>
      <c r="W329" s="26">
        <f t="shared" si="18"/>
        <v>15</v>
      </c>
      <c r="X329" s="26">
        <f t="shared" si="18"/>
        <v>62</v>
      </c>
      <c r="Y329" s="26">
        <f t="shared" si="18"/>
        <v>46</v>
      </c>
      <c r="Z329" s="26">
        <f t="shared" si="18"/>
        <v>73</v>
      </c>
      <c r="AA329" s="26">
        <f t="shared" si="18"/>
        <v>54</v>
      </c>
      <c r="AB329" s="26">
        <f t="shared" si="18"/>
        <v>52</v>
      </c>
      <c r="AC329" s="26">
        <f t="shared" si="18"/>
        <v>52</v>
      </c>
      <c r="AD329" s="26">
        <f t="shared" si="18"/>
        <v>63</v>
      </c>
      <c r="AE329" s="26">
        <f t="shared" si="18"/>
        <v>49</v>
      </c>
      <c r="AF329" s="26">
        <f t="shared" si="18"/>
        <v>61</v>
      </c>
      <c r="AG329" s="26">
        <f t="shared" si="18"/>
        <v>31</v>
      </c>
      <c r="AH329" s="26">
        <f t="shared" si="18"/>
        <v>46</v>
      </c>
      <c r="AI329" s="26">
        <f t="shared" si="18"/>
        <v>48</v>
      </c>
      <c r="AJ329" s="26">
        <f t="shared" si="18"/>
        <v>21</v>
      </c>
    </row>
    <row r="330" spans="1:36" x14ac:dyDescent="0.2">
      <c r="A330" s="26" t="s">
        <v>143</v>
      </c>
      <c r="C330" s="26">
        <f t="shared" si="11"/>
        <v>112</v>
      </c>
      <c r="D330" s="26">
        <f t="shared" si="18"/>
        <v>107</v>
      </c>
      <c r="E330" s="26">
        <f t="shared" si="18"/>
        <v>98</v>
      </c>
      <c r="F330" s="26">
        <f t="shared" si="18"/>
        <v>110</v>
      </c>
      <c r="G330" s="26">
        <f t="shared" si="18"/>
        <v>56</v>
      </c>
      <c r="H330" s="26">
        <f t="shared" si="18"/>
        <v>121</v>
      </c>
      <c r="I330" s="26">
        <f t="shared" si="18"/>
        <v>122</v>
      </c>
      <c r="J330" s="26">
        <f t="shared" si="18"/>
        <v>102</v>
      </c>
      <c r="K330" s="26">
        <f t="shared" si="18"/>
        <v>103</v>
      </c>
      <c r="L330" s="26">
        <f t="shared" si="18"/>
        <v>80</v>
      </c>
      <c r="M330" s="26">
        <f t="shared" si="18"/>
        <v>130</v>
      </c>
      <c r="N330" s="26">
        <f t="shared" si="18"/>
        <v>110</v>
      </c>
      <c r="O330" s="26">
        <f t="shared" si="18"/>
        <v>125</v>
      </c>
      <c r="P330" s="26">
        <f t="shared" si="18"/>
        <v>126</v>
      </c>
      <c r="Q330" s="26">
        <f t="shared" si="18"/>
        <v>130</v>
      </c>
      <c r="R330" s="26">
        <f t="shared" si="18"/>
        <v>60</v>
      </c>
      <c r="S330" s="26">
        <f t="shared" si="18"/>
        <v>121</v>
      </c>
      <c r="T330" s="26">
        <f t="shared" si="18"/>
        <v>73</v>
      </c>
      <c r="U330" s="26">
        <f t="shared" si="18"/>
        <v>82</v>
      </c>
      <c r="V330" s="26">
        <f t="shared" si="18"/>
        <v>149</v>
      </c>
      <c r="W330" s="26">
        <f t="shared" si="18"/>
        <v>126</v>
      </c>
      <c r="X330" s="26">
        <f t="shared" si="18"/>
        <v>131</v>
      </c>
      <c r="Y330" s="26">
        <f t="shared" si="18"/>
        <v>95</v>
      </c>
      <c r="Z330" s="26">
        <f t="shared" si="18"/>
        <v>123</v>
      </c>
      <c r="AA330" s="26">
        <f t="shared" si="18"/>
        <v>132</v>
      </c>
      <c r="AB330" s="26">
        <f t="shared" si="18"/>
        <v>106</v>
      </c>
      <c r="AC330" s="26">
        <f t="shared" si="18"/>
        <v>94</v>
      </c>
      <c r="AD330" s="26">
        <f t="shared" si="18"/>
        <v>121</v>
      </c>
      <c r="AE330" s="26">
        <f t="shared" si="18"/>
        <v>143</v>
      </c>
      <c r="AF330" s="26">
        <f t="shared" si="18"/>
        <v>115</v>
      </c>
      <c r="AG330" s="26">
        <f t="shared" si="18"/>
        <v>126</v>
      </c>
      <c r="AH330" s="26">
        <f t="shared" si="18"/>
        <v>129</v>
      </c>
      <c r="AI330" s="26">
        <f t="shared" si="18"/>
        <v>125</v>
      </c>
      <c r="AJ330" s="26">
        <f t="shared" si="18"/>
        <v>127</v>
      </c>
    </row>
    <row r="331" spans="1:36" x14ac:dyDescent="0.2">
      <c r="A331" s="26" t="s">
        <v>245</v>
      </c>
      <c r="C331" s="26">
        <f t="shared" si="11"/>
        <v>98</v>
      </c>
      <c r="D331" s="26">
        <f t="shared" si="18"/>
        <v>78</v>
      </c>
      <c r="E331" s="26">
        <f t="shared" si="18"/>
        <v>81</v>
      </c>
      <c r="F331" s="26">
        <f t="shared" si="18"/>
        <v>77</v>
      </c>
      <c r="G331" s="26">
        <f t="shared" si="18"/>
        <v>91</v>
      </c>
      <c r="H331" s="26">
        <f t="shared" si="18"/>
        <v>73</v>
      </c>
      <c r="I331" s="26">
        <f t="shared" si="18"/>
        <v>110</v>
      </c>
      <c r="J331" s="26">
        <f t="shared" si="18"/>
        <v>102</v>
      </c>
      <c r="K331" s="26">
        <f t="shared" si="18"/>
        <v>70</v>
      </c>
      <c r="L331" s="26">
        <f t="shared" si="18"/>
        <v>87</v>
      </c>
      <c r="M331" s="26">
        <f t="shared" si="18"/>
        <v>95</v>
      </c>
      <c r="N331" s="26">
        <f t="shared" si="18"/>
        <v>102</v>
      </c>
      <c r="O331" s="26">
        <f t="shared" si="18"/>
        <v>99</v>
      </c>
      <c r="P331" s="26">
        <f t="shared" si="18"/>
        <v>120</v>
      </c>
      <c r="Q331" s="26">
        <f t="shared" si="18"/>
        <v>107</v>
      </c>
      <c r="R331" s="26">
        <f t="shared" si="18"/>
        <v>85</v>
      </c>
      <c r="S331" s="26">
        <f t="shared" si="18"/>
        <v>76</v>
      </c>
      <c r="T331" s="26">
        <f t="shared" si="18"/>
        <v>75</v>
      </c>
      <c r="U331" s="26">
        <f t="shared" si="18"/>
        <v>47</v>
      </c>
      <c r="V331" s="26">
        <f t="shared" si="18"/>
        <v>123</v>
      </c>
      <c r="W331" s="26">
        <f t="shared" si="18"/>
        <v>123</v>
      </c>
      <c r="X331" s="26">
        <f t="shared" si="18"/>
        <v>97</v>
      </c>
      <c r="Y331" s="26">
        <f t="shared" si="18"/>
        <v>115</v>
      </c>
      <c r="Z331" s="26">
        <f t="shared" si="18"/>
        <v>105</v>
      </c>
      <c r="AA331" s="26">
        <f t="shared" si="18"/>
        <v>95</v>
      </c>
      <c r="AB331" s="26">
        <f t="shared" si="18"/>
        <v>82</v>
      </c>
      <c r="AC331" s="26">
        <f t="shared" si="18"/>
        <v>79</v>
      </c>
      <c r="AD331" s="26">
        <f t="shared" si="18"/>
        <v>95</v>
      </c>
      <c r="AE331" s="26">
        <f t="shared" si="18"/>
        <v>127</v>
      </c>
      <c r="AF331" s="26">
        <f t="shared" si="18"/>
        <v>72</v>
      </c>
      <c r="AG331" s="26">
        <f t="shared" si="18"/>
        <v>91</v>
      </c>
      <c r="AH331" s="26">
        <f t="shared" si="18"/>
        <v>64</v>
      </c>
      <c r="AI331" s="26">
        <f t="shared" si="18"/>
        <v>115</v>
      </c>
      <c r="AJ331" s="26">
        <f t="shared" si="18"/>
        <v>121</v>
      </c>
    </row>
    <row r="332" spans="1:36" x14ac:dyDescent="0.2">
      <c r="A332" s="26" t="s">
        <v>145</v>
      </c>
      <c r="C332" s="26">
        <f t="shared" si="11"/>
        <v>157</v>
      </c>
      <c r="D332" s="26">
        <f t="shared" si="18"/>
        <v>172</v>
      </c>
      <c r="E332" s="26">
        <f t="shared" si="18"/>
        <v>133</v>
      </c>
      <c r="F332" s="26">
        <f t="shared" si="18"/>
        <v>139</v>
      </c>
      <c r="G332" s="26">
        <f t="shared" si="18"/>
        <v>153</v>
      </c>
      <c r="H332" s="26">
        <f t="shared" si="18"/>
        <v>134</v>
      </c>
      <c r="I332" s="26">
        <f t="shared" si="18"/>
        <v>152</v>
      </c>
      <c r="J332" s="26">
        <f t="shared" si="18"/>
        <v>125</v>
      </c>
      <c r="K332" s="26">
        <f t="shared" si="18"/>
        <v>154</v>
      </c>
      <c r="L332" s="26">
        <f t="shared" si="18"/>
        <v>160</v>
      </c>
      <c r="M332" s="26">
        <f t="shared" si="18"/>
        <v>147</v>
      </c>
      <c r="N332" s="26">
        <f t="shared" si="18"/>
        <v>145</v>
      </c>
      <c r="O332" s="26">
        <f t="shared" si="18"/>
        <v>166</v>
      </c>
      <c r="P332" s="26">
        <f t="shared" si="18"/>
        <v>156</v>
      </c>
      <c r="Q332" s="26">
        <f t="shared" si="18"/>
        <v>151</v>
      </c>
      <c r="R332" s="26">
        <f t="shared" si="18"/>
        <v>139</v>
      </c>
      <c r="S332" s="26">
        <f t="shared" si="18"/>
        <v>154</v>
      </c>
      <c r="T332" s="26">
        <f t="shared" si="18"/>
        <v>133</v>
      </c>
      <c r="U332" s="26">
        <f t="shared" si="18"/>
        <v>145</v>
      </c>
      <c r="V332" s="26">
        <f t="shared" si="18"/>
        <v>170</v>
      </c>
      <c r="W332" s="26">
        <f t="shared" si="18"/>
        <v>164</v>
      </c>
      <c r="X332" s="26">
        <f t="shared" si="18"/>
        <v>134</v>
      </c>
      <c r="Y332" s="26">
        <f t="shared" si="18"/>
        <v>156</v>
      </c>
      <c r="Z332" s="26">
        <f t="shared" si="18"/>
        <v>153</v>
      </c>
      <c r="AA332" s="26">
        <f t="shared" si="18"/>
        <v>137</v>
      </c>
      <c r="AB332" s="26">
        <f t="shared" si="18"/>
        <v>132</v>
      </c>
      <c r="AC332" s="26">
        <f t="shared" si="18"/>
        <v>144</v>
      </c>
      <c r="AD332" s="26">
        <f t="shared" si="18"/>
        <v>119</v>
      </c>
      <c r="AE332" s="26">
        <f t="shared" si="18"/>
        <v>166</v>
      </c>
      <c r="AF332" s="26">
        <f t="shared" si="18"/>
        <v>141</v>
      </c>
      <c r="AG332" s="26">
        <f t="shared" si="18"/>
        <v>159</v>
      </c>
      <c r="AH332" s="26">
        <f t="shared" si="18"/>
        <v>139</v>
      </c>
      <c r="AI332" s="26">
        <f t="shared" si="18"/>
        <v>136</v>
      </c>
      <c r="AJ332" s="26">
        <f t="shared" si="18"/>
        <v>150</v>
      </c>
    </row>
    <row r="333" spans="1:36" x14ac:dyDescent="0.2">
      <c r="A333" s="26" t="s">
        <v>146</v>
      </c>
      <c r="C333" s="26">
        <f t="shared" si="11"/>
        <v>39</v>
      </c>
      <c r="D333" s="26">
        <f t="shared" si="18"/>
        <v>49</v>
      </c>
      <c r="E333" s="26">
        <f t="shared" si="18"/>
        <v>51</v>
      </c>
      <c r="F333" s="26">
        <f t="shared" si="18"/>
        <v>9</v>
      </c>
      <c r="G333" s="26">
        <f t="shared" si="18"/>
        <v>27</v>
      </c>
      <c r="H333" s="26">
        <f t="shared" si="18"/>
        <v>67</v>
      </c>
      <c r="I333" s="26">
        <f t="shared" si="18"/>
        <v>93</v>
      </c>
      <c r="J333" s="26">
        <f t="shared" si="18"/>
        <v>114</v>
      </c>
      <c r="K333" s="26">
        <f t="shared" si="18"/>
        <v>84</v>
      </c>
      <c r="L333" s="26">
        <f t="shared" si="18"/>
        <v>16</v>
      </c>
      <c r="M333" s="26">
        <f t="shared" si="18"/>
        <v>111</v>
      </c>
      <c r="N333" s="26">
        <f t="shared" si="18"/>
        <v>2</v>
      </c>
      <c r="O333" s="26">
        <f t="shared" si="18"/>
        <v>136</v>
      </c>
      <c r="P333" s="26">
        <f t="shared" si="18"/>
        <v>108</v>
      </c>
      <c r="Q333" s="26">
        <f t="shared" si="18"/>
        <v>117</v>
      </c>
      <c r="R333" s="26">
        <f t="shared" si="18"/>
        <v>12</v>
      </c>
      <c r="S333" s="26">
        <f t="shared" si="18"/>
        <v>64</v>
      </c>
      <c r="T333" s="26">
        <f t="shared" si="18"/>
        <v>10</v>
      </c>
      <c r="U333" s="26">
        <f t="shared" si="18"/>
        <v>7</v>
      </c>
      <c r="V333" s="26">
        <f t="shared" si="18"/>
        <v>111</v>
      </c>
      <c r="W333" s="26">
        <f t="shared" si="18"/>
        <v>104</v>
      </c>
      <c r="X333" s="26">
        <f t="shared" si="18"/>
        <v>66</v>
      </c>
      <c r="Y333" s="26">
        <f t="shared" si="18"/>
        <v>112</v>
      </c>
      <c r="Z333" s="26">
        <f t="shared" si="18"/>
        <v>97</v>
      </c>
      <c r="AA333" s="26">
        <f t="shared" si="18"/>
        <v>45</v>
      </c>
      <c r="AB333" s="26">
        <f t="shared" si="18"/>
        <v>69</v>
      </c>
      <c r="AC333" s="26">
        <f t="shared" si="18"/>
        <v>87</v>
      </c>
      <c r="AD333" s="26">
        <f t="shared" si="18"/>
        <v>87</v>
      </c>
      <c r="AE333" s="26">
        <f t="shared" si="18"/>
        <v>113</v>
      </c>
      <c r="AF333" s="26">
        <f t="shared" si="18"/>
        <v>36</v>
      </c>
      <c r="AG333" s="26">
        <f t="shared" si="18"/>
        <v>103</v>
      </c>
      <c r="AH333" s="26">
        <f t="shared" si="18"/>
        <v>95</v>
      </c>
      <c r="AI333" s="26">
        <f t="shared" si="18"/>
        <v>95</v>
      </c>
      <c r="AJ333" s="26">
        <f t="shared" si="18"/>
        <v>104</v>
      </c>
    </row>
    <row r="334" spans="1:36" x14ac:dyDescent="0.2">
      <c r="A334" s="26" t="s">
        <v>147</v>
      </c>
      <c r="C334" s="26">
        <f t="shared" si="11"/>
        <v>45</v>
      </c>
      <c r="D334" s="26">
        <f t="shared" si="18"/>
        <v>43</v>
      </c>
      <c r="E334" s="26">
        <f t="shared" si="18"/>
        <v>47</v>
      </c>
      <c r="F334" s="26">
        <f t="shared" si="18"/>
        <v>45</v>
      </c>
      <c r="G334" s="26">
        <f t="shared" si="18"/>
        <v>40</v>
      </c>
      <c r="H334" s="26">
        <f t="shared" si="18"/>
        <v>46</v>
      </c>
      <c r="I334" s="26">
        <f t="shared" si="18"/>
        <v>35</v>
      </c>
      <c r="J334" s="26">
        <f t="shared" si="18"/>
        <v>25</v>
      </c>
      <c r="K334" s="26">
        <f t="shared" si="18"/>
        <v>45</v>
      </c>
      <c r="L334" s="26">
        <f t="shared" si="18"/>
        <v>42</v>
      </c>
      <c r="M334" s="26">
        <f t="shared" si="18"/>
        <v>35</v>
      </c>
      <c r="N334" s="26">
        <f t="shared" si="18"/>
        <v>41</v>
      </c>
      <c r="O334" s="26">
        <f t="shared" si="18"/>
        <v>38</v>
      </c>
      <c r="P334" s="26">
        <f t="shared" si="18"/>
        <v>39</v>
      </c>
      <c r="Q334" s="26">
        <f t="shared" si="18"/>
        <v>50</v>
      </c>
      <c r="R334" s="26">
        <f t="shared" si="18"/>
        <v>32</v>
      </c>
      <c r="S334" s="26">
        <f t="shared" si="18"/>
        <v>52</v>
      </c>
      <c r="T334" s="26">
        <f t="shared" si="18"/>
        <v>35</v>
      </c>
      <c r="U334" s="26">
        <f t="shared" si="18"/>
        <v>44</v>
      </c>
      <c r="V334" s="26">
        <f t="shared" si="18"/>
        <v>38</v>
      </c>
      <c r="W334" s="26">
        <f t="shared" si="18"/>
        <v>32</v>
      </c>
      <c r="X334" s="26">
        <f t="shared" si="18"/>
        <v>42</v>
      </c>
      <c r="Y334" s="26">
        <f t="shared" si="18"/>
        <v>38</v>
      </c>
      <c r="Z334" s="26">
        <f t="shared" si="18"/>
        <v>45</v>
      </c>
      <c r="AA334" s="26">
        <f t="shared" si="18"/>
        <v>47</v>
      </c>
      <c r="AB334" s="26">
        <f t="shared" si="18"/>
        <v>51</v>
      </c>
      <c r="AC334" s="26">
        <f t="shared" si="18"/>
        <v>46</v>
      </c>
      <c r="AD334" s="26">
        <f t="shared" si="18"/>
        <v>29</v>
      </c>
      <c r="AE334" s="26">
        <f t="shared" si="18"/>
        <v>40</v>
      </c>
      <c r="AF334" s="26">
        <f t="shared" si="18"/>
        <v>52</v>
      </c>
      <c r="AG334" s="26">
        <f t="shared" si="18"/>
        <v>36</v>
      </c>
      <c r="AH334" s="26">
        <f t="shared" si="18"/>
        <v>57</v>
      </c>
      <c r="AI334" s="26">
        <f t="shared" si="18"/>
        <v>32</v>
      </c>
      <c r="AJ334" s="26">
        <f t="shared" si="18"/>
        <v>34</v>
      </c>
    </row>
    <row r="335" spans="1:36" x14ac:dyDescent="0.2">
      <c r="A335" s="26" t="s">
        <v>148</v>
      </c>
      <c r="C335" s="26">
        <f t="shared" si="11"/>
        <v>46</v>
      </c>
      <c r="D335" s="26">
        <f t="shared" si="18"/>
        <v>91</v>
      </c>
      <c r="E335" s="26">
        <f t="shared" si="18"/>
        <v>65</v>
      </c>
      <c r="F335" s="26">
        <f t="shared" si="18"/>
        <v>59</v>
      </c>
      <c r="G335" s="26">
        <f t="shared" si="18"/>
        <v>55</v>
      </c>
      <c r="H335" s="26">
        <f t="shared" si="18"/>
        <v>37</v>
      </c>
      <c r="I335" s="26">
        <f t="shared" si="18"/>
        <v>32</v>
      </c>
      <c r="J335" s="26">
        <f t="shared" si="18"/>
        <v>22</v>
      </c>
      <c r="K335" s="26">
        <f t="shared" si="18"/>
        <v>59</v>
      </c>
      <c r="L335" s="26">
        <f t="shared" si="18"/>
        <v>48</v>
      </c>
      <c r="M335" s="26">
        <f t="shared" si="18"/>
        <v>73</v>
      </c>
      <c r="N335" s="26">
        <f t="shared" si="18"/>
        <v>48</v>
      </c>
      <c r="O335" s="26">
        <f t="shared" si="18"/>
        <v>22</v>
      </c>
      <c r="P335" s="26">
        <f t="shared" si="18"/>
        <v>27</v>
      </c>
      <c r="Q335" s="26">
        <f t="shared" si="18"/>
        <v>47</v>
      </c>
      <c r="R335" s="26">
        <f t="shared" si="18"/>
        <v>76</v>
      </c>
      <c r="S335" s="26">
        <f t="shared" si="18"/>
        <v>63</v>
      </c>
      <c r="T335" s="26">
        <f t="shared" si="18"/>
        <v>68</v>
      </c>
      <c r="U335" s="26">
        <f t="shared" si="18"/>
        <v>52</v>
      </c>
      <c r="V335" s="26">
        <f t="shared" si="18"/>
        <v>23</v>
      </c>
      <c r="W335" s="26">
        <f t="shared" si="18"/>
        <v>47</v>
      </c>
      <c r="X335" s="26">
        <f t="shared" si="18"/>
        <v>37</v>
      </c>
      <c r="Y335" s="26">
        <f t="shared" si="18"/>
        <v>23</v>
      </c>
      <c r="Z335" s="26">
        <f t="shared" si="18"/>
        <v>41</v>
      </c>
      <c r="AA335" s="26">
        <f t="shared" si="18"/>
        <v>35</v>
      </c>
      <c r="AB335" s="26">
        <f t="shared" si="18"/>
        <v>71</v>
      </c>
      <c r="AC335" s="26">
        <f t="shared" si="18"/>
        <v>70</v>
      </c>
      <c r="AD335" s="26">
        <f t="shared" si="18"/>
        <v>19</v>
      </c>
      <c r="AE335" s="26">
        <f t="shared" si="18"/>
        <v>36</v>
      </c>
      <c r="AF335" s="26">
        <f t="shared" si="18"/>
        <v>48</v>
      </c>
      <c r="AG335" s="26">
        <f t="shared" si="18"/>
        <v>30</v>
      </c>
      <c r="AH335" s="26">
        <f t="shared" si="18"/>
        <v>41</v>
      </c>
      <c r="AI335" s="26">
        <f t="shared" si="18"/>
        <v>17</v>
      </c>
      <c r="AJ335" s="26">
        <f t="shared" si="18"/>
        <v>43</v>
      </c>
    </row>
    <row r="336" spans="1:36" x14ac:dyDescent="0.2">
      <c r="A336" s="26" t="s">
        <v>149</v>
      </c>
      <c r="C336" s="26">
        <f t="shared" si="11"/>
        <v>169</v>
      </c>
      <c r="D336" s="26">
        <f t="shared" si="18"/>
        <v>181</v>
      </c>
      <c r="E336" s="26">
        <f t="shared" si="18"/>
        <v>175</v>
      </c>
      <c r="F336" s="26">
        <f t="shared" si="18"/>
        <v>179</v>
      </c>
      <c r="G336" s="26">
        <f t="shared" si="18"/>
        <v>174</v>
      </c>
      <c r="H336" s="26">
        <f t="shared" si="18"/>
        <v>180</v>
      </c>
      <c r="I336" s="26">
        <f t="shared" si="18"/>
        <v>161</v>
      </c>
      <c r="J336" s="26">
        <f t="shared" si="18"/>
        <v>137</v>
      </c>
      <c r="K336" s="26">
        <f t="shared" si="18"/>
        <v>152</v>
      </c>
      <c r="L336" s="26">
        <f t="shared" si="18"/>
        <v>174</v>
      </c>
      <c r="M336" s="26">
        <f t="shared" si="18"/>
        <v>172</v>
      </c>
      <c r="N336" s="26">
        <f t="shared" si="18"/>
        <v>183</v>
      </c>
      <c r="O336" s="26">
        <f t="shared" si="18"/>
        <v>166</v>
      </c>
      <c r="P336" s="26">
        <f t="shared" si="18"/>
        <v>161</v>
      </c>
      <c r="Q336" s="26">
        <f t="shared" si="18"/>
        <v>156</v>
      </c>
      <c r="R336" s="26">
        <f t="shared" si="18"/>
        <v>178</v>
      </c>
      <c r="S336" s="26">
        <f t="shared" si="18"/>
        <v>170</v>
      </c>
      <c r="T336" s="26">
        <f t="shared" si="18"/>
        <v>168</v>
      </c>
      <c r="U336" s="26">
        <f t="shared" si="18"/>
        <v>163</v>
      </c>
      <c r="V336" s="26">
        <f t="shared" ref="D336:AJ344" si="19">RANK(V132,V$8:V$192)</f>
        <v>164</v>
      </c>
      <c r="W336" s="26">
        <f t="shared" si="19"/>
        <v>157</v>
      </c>
      <c r="X336" s="26">
        <f t="shared" si="19"/>
        <v>163</v>
      </c>
      <c r="Y336" s="26">
        <f t="shared" si="19"/>
        <v>137</v>
      </c>
      <c r="Z336" s="26">
        <f t="shared" si="19"/>
        <v>159</v>
      </c>
      <c r="AA336" s="26">
        <f t="shared" si="19"/>
        <v>170</v>
      </c>
      <c r="AB336" s="26">
        <f t="shared" si="19"/>
        <v>170</v>
      </c>
      <c r="AC336" s="26">
        <f t="shared" si="19"/>
        <v>152</v>
      </c>
      <c r="AD336" s="26">
        <f t="shared" si="19"/>
        <v>162</v>
      </c>
      <c r="AE336" s="26">
        <f t="shared" si="19"/>
        <v>137</v>
      </c>
      <c r="AF336" s="26">
        <f t="shared" si="19"/>
        <v>168</v>
      </c>
      <c r="AG336" s="26">
        <f t="shared" si="19"/>
        <v>151</v>
      </c>
      <c r="AH336" s="26">
        <f t="shared" si="19"/>
        <v>164</v>
      </c>
      <c r="AI336" s="26">
        <f t="shared" si="19"/>
        <v>152</v>
      </c>
      <c r="AJ336" s="26">
        <f t="shared" si="19"/>
        <v>164</v>
      </c>
    </row>
    <row r="337" spans="1:36" x14ac:dyDescent="0.2">
      <c r="A337" s="26" t="s">
        <v>150</v>
      </c>
      <c r="C337" s="26">
        <f t="shared" si="11"/>
        <v>182</v>
      </c>
      <c r="D337" s="26">
        <f t="shared" si="19"/>
        <v>157</v>
      </c>
      <c r="E337" s="26">
        <f t="shared" si="19"/>
        <v>182</v>
      </c>
      <c r="F337" s="26">
        <f t="shared" si="19"/>
        <v>173</v>
      </c>
      <c r="G337" s="26">
        <f t="shared" si="19"/>
        <v>178</v>
      </c>
      <c r="H337" s="26">
        <f t="shared" si="19"/>
        <v>180</v>
      </c>
      <c r="I337" s="26">
        <f t="shared" si="19"/>
        <v>175</v>
      </c>
      <c r="J337" s="26">
        <f t="shared" si="19"/>
        <v>137</v>
      </c>
      <c r="K337" s="26">
        <f t="shared" si="19"/>
        <v>181</v>
      </c>
      <c r="L337" s="26">
        <f t="shared" si="19"/>
        <v>181</v>
      </c>
      <c r="M337" s="26">
        <f t="shared" si="19"/>
        <v>172</v>
      </c>
      <c r="N337" s="26">
        <f t="shared" si="19"/>
        <v>172</v>
      </c>
      <c r="O337" s="26">
        <f t="shared" si="19"/>
        <v>180</v>
      </c>
      <c r="P337" s="26">
        <f t="shared" si="19"/>
        <v>168</v>
      </c>
      <c r="Q337" s="26">
        <f t="shared" si="19"/>
        <v>179</v>
      </c>
      <c r="R337" s="26">
        <f t="shared" si="19"/>
        <v>178</v>
      </c>
      <c r="S337" s="26">
        <f t="shared" si="19"/>
        <v>170</v>
      </c>
      <c r="T337" s="26">
        <f t="shared" si="19"/>
        <v>176</v>
      </c>
      <c r="U337" s="26">
        <f t="shared" si="19"/>
        <v>173</v>
      </c>
      <c r="V337" s="26">
        <f t="shared" si="19"/>
        <v>183</v>
      </c>
      <c r="W337" s="26">
        <f t="shared" si="19"/>
        <v>173</v>
      </c>
      <c r="X337" s="26">
        <f t="shared" si="19"/>
        <v>177</v>
      </c>
      <c r="Y337" s="26">
        <f t="shared" si="19"/>
        <v>168</v>
      </c>
      <c r="Z337" s="26">
        <f t="shared" si="19"/>
        <v>175</v>
      </c>
      <c r="AA337" s="26">
        <f t="shared" si="19"/>
        <v>178</v>
      </c>
      <c r="AB337" s="26">
        <f t="shared" si="19"/>
        <v>166</v>
      </c>
      <c r="AC337" s="26">
        <f t="shared" si="19"/>
        <v>180</v>
      </c>
      <c r="AD337" s="26">
        <f t="shared" si="19"/>
        <v>171</v>
      </c>
      <c r="AE337" s="26">
        <f t="shared" si="19"/>
        <v>168</v>
      </c>
      <c r="AF337" s="26">
        <f t="shared" si="19"/>
        <v>168</v>
      </c>
      <c r="AG337" s="26">
        <f t="shared" si="19"/>
        <v>181</v>
      </c>
      <c r="AH337" s="26">
        <f t="shared" si="19"/>
        <v>177</v>
      </c>
      <c r="AI337" s="26">
        <f t="shared" si="19"/>
        <v>181</v>
      </c>
      <c r="AJ337" s="26">
        <f t="shared" si="19"/>
        <v>178</v>
      </c>
    </row>
    <row r="338" spans="1:36" x14ac:dyDescent="0.2">
      <c r="A338" s="26" t="s">
        <v>151</v>
      </c>
      <c r="C338" s="26">
        <f t="shared" si="11"/>
        <v>7</v>
      </c>
      <c r="D338" s="26">
        <f t="shared" si="19"/>
        <v>1</v>
      </c>
      <c r="E338" s="26">
        <f t="shared" si="19"/>
        <v>10</v>
      </c>
      <c r="F338" s="26">
        <f t="shared" si="19"/>
        <v>1</v>
      </c>
      <c r="G338" s="26">
        <f t="shared" si="19"/>
        <v>18</v>
      </c>
      <c r="H338" s="26">
        <f t="shared" si="19"/>
        <v>2</v>
      </c>
      <c r="I338" s="26">
        <f t="shared" si="19"/>
        <v>27</v>
      </c>
      <c r="J338" s="26">
        <f t="shared" si="19"/>
        <v>45</v>
      </c>
      <c r="K338" s="26">
        <f t="shared" si="19"/>
        <v>6</v>
      </c>
      <c r="L338" s="26">
        <f t="shared" si="19"/>
        <v>27</v>
      </c>
      <c r="M338" s="26">
        <f t="shared" si="19"/>
        <v>9</v>
      </c>
      <c r="N338" s="26">
        <f t="shared" si="19"/>
        <v>1</v>
      </c>
      <c r="O338" s="26">
        <f t="shared" si="19"/>
        <v>2</v>
      </c>
      <c r="P338" s="26">
        <f t="shared" si="19"/>
        <v>24</v>
      </c>
      <c r="Q338" s="26">
        <f t="shared" si="19"/>
        <v>15</v>
      </c>
      <c r="R338" s="26">
        <f t="shared" si="19"/>
        <v>18</v>
      </c>
      <c r="S338" s="26">
        <f t="shared" si="19"/>
        <v>3</v>
      </c>
      <c r="T338" s="26">
        <f t="shared" si="19"/>
        <v>15</v>
      </c>
      <c r="U338" s="26">
        <f t="shared" si="19"/>
        <v>24</v>
      </c>
      <c r="V338" s="26">
        <f t="shared" si="19"/>
        <v>15</v>
      </c>
      <c r="W338" s="26">
        <f t="shared" si="19"/>
        <v>40</v>
      </c>
      <c r="X338" s="26">
        <f t="shared" si="19"/>
        <v>32</v>
      </c>
      <c r="Y338" s="26">
        <f t="shared" si="19"/>
        <v>4</v>
      </c>
      <c r="Z338" s="26">
        <f t="shared" si="19"/>
        <v>1</v>
      </c>
      <c r="AA338" s="26">
        <f t="shared" si="19"/>
        <v>19</v>
      </c>
      <c r="AB338" s="26">
        <f t="shared" si="19"/>
        <v>7</v>
      </c>
      <c r="AC338" s="26">
        <f t="shared" si="19"/>
        <v>12</v>
      </c>
      <c r="AD338" s="26">
        <f t="shared" si="19"/>
        <v>42</v>
      </c>
      <c r="AE338" s="26">
        <f t="shared" si="19"/>
        <v>1</v>
      </c>
      <c r="AF338" s="26">
        <f t="shared" si="19"/>
        <v>13</v>
      </c>
      <c r="AG338" s="26">
        <f t="shared" si="19"/>
        <v>23</v>
      </c>
      <c r="AH338" s="26">
        <f t="shared" si="19"/>
        <v>15</v>
      </c>
      <c r="AI338" s="26">
        <f t="shared" si="19"/>
        <v>22</v>
      </c>
      <c r="AJ338" s="26">
        <f t="shared" si="19"/>
        <v>33</v>
      </c>
    </row>
    <row r="339" spans="1:36" x14ac:dyDescent="0.2">
      <c r="A339" s="26" t="s">
        <v>152</v>
      </c>
      <c r="C339" s="26">
        <f t="shared" si="11"/>
        <v>86</v>
      </c>
      <c r="D339" s="26">
        <f t="shared" si="19"/>
        <v>103</v>
      </c>
      <c r="E339" s="26">
        <f t="shared" si="19"/>
        <v>93</v>
      </c>
      <c r="F339" s="26">
        <f t="shared" si="19"/>
        <v>88</v>
      </c>
      <c r="G339" s="26">
        <f t="shared" si="19"/>
        <v>78</v>
      </c>
      <c r="H339" s="26">
        <f t="shared" si="19"/>
        <v>92</v>
      </c>
      <c r="I339" s="26">
        <f t="shared" si="19"/>
        <v>76</v>
      </c>
      <c r="J339" s="26">
        <f t="shared" si="19"/>
        <v>67</v>
      </c>
      <c r="K339" s="26">
        <f t="shared" si="19"/>
        <v>97</v>
      </c>
      <c r="L339" s="26">
        <f t="shared" si="19"/>
        <v>77</v>
      </c>
      <c r="M339" s="26">
        <f t="shared" si="19"/>
        <v>86</v>
      </c>
      <c r="N339" s="26">
        <f t="shared" si="19"/>
        <v>87</v>
      </c>
      <c r="O339" s="26">
        <f t="shared" si="19"/>
        <v>83</v>
      </c>
      <c r="P339" s="26">
        <f t="shared" si="19"/>
        <v>78</v>
      </c>
      <c r="Q339" s="26">
        <f t="shared" si="19"/>
        <v>89</v>
      </c>
      <c r="R339" s="26">
        <f t="shared" si="19"/>
        <v>70</v>
      </c>
      <c r="S339" s="26">
        <f t="shared" si="19"/>
        <v>119</v>
      </c>
      <c r="T339" s="26">
        <f t="shared" si="19"/>
        <v>72</v>
      </c>
      <c r="U339" s="26">
        <f t="shared" si="19"/>
        <v>87</v>
      </c>
      <c r="V339" s="26">
        <f t="shared" si="19"/>
        <v>76</v>
      </c>
      <c r="W339" s="26">
        <f t="shared" si="19"/>
        <v>63</v>
      </c>
      <c r="X339" s="26">
        <f t="shared" si="19"/>
        <v>65</v>
      </c>
      <c r="Y339" s="26">
        <f t="shared" si="19"/>
        <v>86</v>
      </c>
      <c r="Z339" s="26">
        <f t="shared" si="19"/>
        <v>84</v>
      </c>
      <c r="AA339" s="26">
        <f t="shared" si="19"/>
        <v>67</v>
      </c>
      <c r="AB339" s="26">
        <f t="shared" si="19"/>
        <v>114</v>
      </c>
      <c r="AC339" s="26">
        <f t="shared" si="19"/>
        <v>78</v>
      </c>
      <c r="AD339" s="26">
        <f t="shared" si="19"/>
        <v>69</v>
      </c>
      <c r="AE339" s="26">
        <f t="shared" si="19"/>
        <v>84</v>
      </c>
      <c r="AF339" s="26">
        <f t="shared" si="19"/>
        <v>82</v>
      </c>
      <c r="AG339" s="26">
        <f t="shared" si="19"/>
        <v>74</v>
      </c>
      <c r="AH339" s="26">
        <f t="shared" si="19"/>
        <v>85</v>
      </c>
      <c r="AI339" s="26">
        <f t="shared" si="19"/>
        <v>58</v>
      </c>
      <c r="AJ339" s="26">
        <f t="shared" si="19"/>
        <v>74</v>
      </c>
    </row>
    <row r="340" spans="1:36" x14ac:dyDescent="0.2">
      <c r="A340" s="26" t="s">
        <v>92</v>
      </c>
      <c r="C340" s="26">
        <f t="shared" si="11"/>
        <v>128</v>
      </c>
      <c r="D340" s="26">
        <f t="shared" si="19"/>
        <v>134</v>
      </c>
      <c r="E340" s="26">
        <f t="shared" si="19"/>
        <v>121</v>
      </c>
      <c r="F340" s="26">
        <f t="shared" si="19"/>
        <v>169</v>
      </c>
      <c r="G340" s="26">
        <f t="shared" si="19"/>
        <v>98</v>
      </c>
      <c r="H340" s="26">
        <f t="shared" si="19"/>
        <v>163</v>
      </c>
      <c r="I340" s="26">
        <f t="shared" si="19"/>
        <v>115</v>
      </c>
      <c r="J340" s="26">
        <f t="shared" si="19"/>
        <v>137</v>
      </c>
      <c r="K340" s="26">
        <f t="shared" si="19"/>
        <v>137</v>
      </c>
      <c r="L340" s="26">
        <f t="shared" si="19"/>
        <v>94</v>
      </c>
      <c r="M340" s="26">
        <f t="shared" si="19"/>
        <v>131</v>
      </c>
      <c r="N340" s="26">
        <f t="shared" si="19"/>
        <v>160</v>
      </c>
      <c r="O340" s="26">
        <f t="shared" si="19"/>
        <v>144</v>
      </c>
      <c r="P340" s="26">
        <f t="shared" si="19"/>
        <v>109</v>
      </c>
      <c r="Q340" s="26">
        <f t="shared" si="19"/>
        <v>147</v>
      </c>
      <c r="R340" s="26">
        <f t="shared" si="19"/>
        <v>103</v>
      </c>
      <c r="S340" s="26">
        <f t="shared" si="19"/>
        <v>137</v>
      </c>
      <c r="T340" s="26">
        <f t="shared" si="19"/>
        <v>111</v>
      </c>
      <c r="U340" s="26">
        <f t="shared" si="19"/>
        <v>102</v>
      </c>
      <c r="V340" s="26">
        <f t="shared" si="19"/>
        <v>137</v>
      </c>
      <c r="W340" s="26">
        <f t="shared" si="19"/>
        <v>110</v>
      </c>
      <c r="X340" s="26">
        <f t="shared" si="19"/>
        <v>95</v>
      </c>
      <c r="Y340" s="26">
        <f t="shared" si="19"/>
        <v>156</v>
      </c>
      <c r="Z340" s="26">
        <f t="shared" si="19"/>
        <v>168</v>
      </c>
      <c r="AA340" s="26">
        <f t="shared" si="19"/>
        <v>111</v>
      </c>
      <c r="AB340" s="26">
        <f t="shared" si="19"/>
        <v>141</v>
      </c>
      <c r="AC340" s="26">
        <f t="shared" si="19"/>
        <v>153</v>
      </c>
      <c r="AD340" s="26">
        <f t="shared" si="19"/>
        <v>113</v>
      </c>
      <c r="AE340" s="26">
        <f t="shared" si="19"/>
        <v>139</v>
      </c>
      <c r="AF340" s="26">
        <f t="shared" si="19"/>
        <v>127</v>
      </c>
      <c r="AG340" s="26">
        <f t="shared" si="19"/>
        <v>123</v>
      </c>
      <c r="AH340" s="26">
        <f t="shared" si="19"/>
        <v>146</v>
      </c>
      <c r="AI340" s="26">
        <f t="shared" si="19"/>
        <v>132</v>
      </c>
      <c r="AJ340" s="26">
        <f t="shared" si="19"/>
        <v>106</v>
      </c>
    </row>
    <row r="341" spans="1:36" x14ac:dyDescent="0.2">
      <c r="A341" s="26" t="s">
        <v>144</v>
      </c>
      <c r="C341" s="26">
        <f t="shared" ref="C341:R396" si="20">RANK(C137,C$8:C$192)</f>
        <v>148</v>
      </c>
      <c r="D341" s="26">
        <f t="shared" si="20"/>
        <v>150</v>
      </c>
      <c r="E341" s="26">
        <f t="shared" si="20"/>
        <v>166</v>
      </c>
      <c r="F341" s="26">
        <f t="shared" si="20"/>
        <v>127</v>
      </c>
      <c r="G341" s="26">
        <f t="shared" si="20"/>
        <v>142</v>
      </c>
      <c r="H341" s="26">
        <f t="shared" si="20"/>
        <v>149</v>
      </c>
      <c r="I341" s="26">
        <f t="shared" si="20"/>
        <v>146</v>
      </c>
      <c r="J341" s="26">
        <f t="shared" si="20"/>
        <v>125</v>
      </c>
      <c r="K341" s="26">
        <f t="shared" si="20"/>
        <v>162</v>
      </c>
      <c r="L341" s="26">
        <f t="shared" si="20"/>
        <v>132</v>
      </c>
      <c r="M341" s="26">
        <f t="shared" si="20"/>
        <v>155</v>
      </c>
      <c r="N341" s="26">
        <f t="shared" si="20"/>
        <v>170</v>
      </c>
      <c r="O341" s="26">
        <f t="shared" si="20"/>
        <v>174</v>
      </c>
      <c r="P341" s="26">
        <f t="shared" si="20"/>
        <v>125</v>
      </c>
      <c r="Q341" s="26">
        <f t="shared" si="20"/>
        <v>169</v>
      </c>
      <c r="R341" s="26">
        <f t="shared" si="20"/>
        <v>129</v>
      </c>
      <c r="S341" s="26">
        <f t="shared" si="19"/>
        <v>131</v>
      </c>
      <c r="T341" s="26">
        <f t="shared" si="19"/>
        <v>110</v>
      </c>
      <c r="U341" s="26">
        <f t="shared" si="19"/>
        <v>127</v>
      </c>
      <c r="V341" s="26">
        <f t="shared" si="19"/>
        <v>102</v>
      </c>
      <c r="W341" s="26">
        <f t="shared" si="19"/>
        <v>128</v>
      </c>
      <c r="X341" s="26">
        <f t="shared" si="19"/>
        <v>125</v>
      </c>
      <c r="Y341" s="26">
        <f t="shared" si="19"/>
        <v>152</v>
      </c>
      <c r="Z341" s="26">
        <f t="shared" si="19"/>
        <v>160</v>
      </c>
      <c r="AA341" s="26">
        <f t="shared" si="19"/>
        <v>148</v>
      </c>
      <c r="AB341" s="26">
        <f t="shared" si="19"/>
        <v>141</v>
      </c>
      <c r="AC341" s="26">
        <f t="shared" si="19"/>
        <v>142</v>
      </c>
      <c r="AD341" s="26">
        <f t="shared" si="19"/>
        <v>126</v>
      </c>
      <c r="AE341" s="26">
        <f t="shared" si="19"/>
        <v>153</v>
      </c>
      <c r="AF341" s="26">
        <f t="shared" si="19"/>
        <v>136</v>
      </c>
      <c r="AG341" s="26">
        <f t="shared" si="19"/>
        <v>149</v>
      </c>
      <c r="AH341" s="26">
        <f t="shared" si="19"/>
        <v>127</v>
      </c>
      <c r="AI341" s="26">
        <f t="shared" si="19"/>
        <v>133</v>
      </c>
      <c r="AJ341" s="26">
        <f t="shared" si="19"/>
        <v>133</v>
      </c>
    </row>
    <row r="342" spans="1:36" x14ac:dyDescent="0.2">
      <c r="A342" s="26" t="s">
        <v>153</v>
      </c>
      <c r="C342" s="26">
        <f t="shared" si="20"/>
        <v>5</v>
      </c>
      <c r="D342" s="26">
        <f t="shared" si="19"/>
        <v>4</v>
      </c>
      <c r="E342" s="26">
        <f t="shared" si="19"/>
        <v>15</v>
      </c>
      <c r="F342" s="26">
        <f t="shared" si="19"/>
        <v>18</v>
      </c>
      <c r="G342" s="26">
        <f t="shared" si="19"/>
        <v>5</v>
      </c>
      <c r="H342" s="26">
        <f t="shared" si="19"/>
        <v>28</v>
      </c>
      <c r="I342" s="26">
        <f t="shared" si="19"/>
        <v>31</v>
      </c>
      <c r="J342" s="26">
        <f t="shared" si="19"/>
        <v>54</v>
      </c>
      <c r="K342" s="26">
        <f t="shared" si="19"/>
        <v>5</v>
      </c>
      <c r="L342" s="26">
        <f t="shared" si="19"/>
        <v>3</v>
      </c>
      <c r="M342" s="26">
        <f t="shared" si="19"/>
        <v>21</v>
      </c>
      <c r="N342" s="26">
        <f t="shared" si="19"/>
        <v>20</v>
      </c>
      <c r="O342" s="26">
        <f t="shared" si="19"/>
        <v>29</v>
      </c>
      <c r="P342" s="26">
        <f t="shared" si="19"/>
        <v>25</v>
      </c>
      <c r="Q342" s="26">
        <f t="shared" si="19"/>
        <v>31</v>
      </c>
      <c r="R342" s="26">
        <f t="shared" si="19"/>
        <v>6</v>
      </c>
      <c r="S342" s="26">
        <f t="shared" si="19"/>
        <v>5</v>
      </c>
      <c r="T342" s="26">
        <f t="shared" si="19"/>
        <v>2</v>
      </c>
      <c r="U342" s="26">
        <f t="shared" si="19"/>
        <v>3</v>
      </c>
      <c r="V342" s="26">
        <f t="shared" si="19"/>
        <v>46</v>
      </c>
      <c r="W342" s="26">
        <f t="shared" si="19"/>
        <v>35</v>
      </c>
      <c r="X342" s="26">
        <f t="shared" si="19"/>
        <v>6</v>
      </c>
      <c r="Y342" s="26">
        <f t="shared" si="19"/>
        <v>21</v>
      </c>
      <c r="Z342" s="26">
        <f t="shared" si="19"/>
        <v>30</v>
      </c>
      <c r="AA342" s="26">
        <f t="shared" si="19"/>
        <v>3</v>
      </c>
      <c r="AB342" s="26">
        <f t="shared" si="19"/>
        <v>4</v>
      </c>
      <c r="AC342" s="26">
        <f t="shared" si="19"/>
        <v>2</v>
      </c>
      <c r="AD342" s="26">
        <f t="shared" si="19"/>
        <v>22</v>
      </c>
      <c r="AE342" s="26">
        <f t="shared" si="19"/>
        <v>35</v>
      </c>
      <c r="AF342" s="26">
        <f t="shared" si="19"/>
        <v>4</v>
      </c>
      <c r="AG342" s="26">
        <f t="shared" si="19"/>
        <v>20</v>
      </c>
      <c r="AH342" s="26">
        <f t="shared" si="19"/>
        <v>1</v>
      </c>
      <c r="AI342" s="26">
        <f t="shared" si="19"/>
        <v>2</v>
      </c>
      <c r="AJ342" s="26">
        <f t="shared" si="19"/>
        <v>31</v>
      </c>
    </row>
    <row r="343" spans="1:36" x14ac:dyDescent="0.2">
      <c r="A343" s="26" t="s">
        <v>154</v>
      </c>
      <c r="C343" s="26">
        <f t="shared" si="20"/>
        <v>172</v>
      </c>
      <c r="D343" s="26">
        <f t="shared" si="19"/>
        <v>176</v>
      </c>
      <c r="E343" s="26">
        <f t="shared" si="19"/>
        <v>171</v>
      </c>
      <c r="F343" s="26">
        <f t="shared" si="19"/>
        <v>179</v>
      </c>
      <c r="G343" s="26">
        <f t="shared" si="19"/>
        <v>171</v>
      </c>
      <c r="H343" s="26">
        <f t="shared" si="19"/>
        <v>171</v>
      </c>
      <c r="I343" s="26">
        <f t="shared" si="19"/>
        <v>166</v>
      </c>
      <c r="J343" s="26">
        <f t="shared" si="19"/>
        <v>77</v>
      </c>
      <c r="K343" s="26">
        <f t="shared" si="19"/>
        <v>179</v>
      </c>
      <c r="L343" s="26">
        <f t="shared" si="19"/>
        <v>162</v>
      </c>
      <c r="M343" s="26">
        <f t="shared" si="19"/>
        <v>180</v>
      </c>
      <c r="N343" s="26">
        <f t="shared" si="19"/>
        <v>175</v>
      </c>
      <c r="O343" s="26">
        <f t="shared" si="19"/>
        <v>159</v>
      </c>
      <c r="P343" s="26">
        <f t="shared" si="19"/>
        <v>160</v>
      </c>
      <c r="Q343" s="26">
        <f t="shared" si="19"/>
        <v>162</v>
      </c>
      <c r="R343" s="26">
        <f t="shared" si="19"/>
        <v>173</v>
      </c>
      <c r="S343" s="26">
        <f t="shared" si="19"/>
        <v>180</v>
      </c>
      <c r="T343" s="26">
        <f t="shared" si="19"/>
        <v>176</v>
      </c>
      <c r="U343" s="26">
        <f t="shared" si="19"/>
        <v>163</v>
      </c>
      <c r="V343" s="26">
        <f t="shared" si="19"/>
        <v>159</v>
      </c>
      <c r="W343" s="26">
        <f t="shared" si="19"/>
        <v>147</v>
      </c>
      <c r="X343" s="26">
        <f t="shared" si="19"/>
        <v>172</v>
      </c>
      <c r="Y343" s="26">
        <f t="shared" si="19"/>
        <v>165</v>
      </c>
      <c r="Z343" s="26">
        <f t="shared" si="19"/>
        <v>174</v>
      </c>
      <c r="AA343" s="26">
        <f t="shared" si="19"/>
        <v>168</v>
      </c>
      <c r="AB343" s="26">
        <f t="shared" si="19"/>
        <v>172</v>
      </c>
      <c r="AC343" s="26">
        <f t="shared" si="19"/>
        <v>173</v>
      </c>
      <c r="AD343" s="26">
        <f t="shared" si="19"/>
        <v>143</v>
      </c>
      <c r="AE343" s="26">
        <f t="shared" si="19"/>
        <v>170</v>
      </c>
      <c r="AF343" s="26">
        <f t="shared" si="19"/>
        <v>182</v>
      </c>
      <c r="AG343" s="26">
        <f t="shared" si="19"/>
        <v>133</v>
      </c>
      <c r="AH343" s="26">
        <f t="shared" si="19"/>
        <v>175</v>
      </c>
      <c r="AI343" s="26">
        <f t="shared" si="19"/>
        <v>160</v>
      </c>
      <c r="AJ343" s="26">
        <f t="shared" si="19"/>
        <v>140</v>
      </c>
    </row>
    <row r="344" spans="1:36" x14ac:dyDescent="0.2">
      <c r="A344" s="26" t="s">
        <v>155</v>
      </c>
      <c r="C344" s="26">
        <f t="shared" si="20"/>
        <v>175</v>
      </c>
      <c r="D344" s="26">
        <f t="shared" si="19"/>
        <v>181</v>
      </c>
      <c r="E344" s="26">
        <f t="shared" si="19"/>
        <v>173</v>
      </c>
      <c r="F344" s="26">
        <f t="shared" si="19"/>
        <v>182</v>
      </c>
      <c r="G344" s="26">
        <f t="shared" si="19"/>
        <v>177</v>
      </c>
      <c r="H344" s="26">
        <f t="shared" si="19"/>
        <v>171</v>
      </c>
      <c r="I344" s="26">
        <f t="shared" si="19"/>
        <v>170</v>
      </c>
      <c r="J344" s="26">
        <f t="shared" si="19"/>
        <v>137</v>
      </c>
      <c r="K344" s="26">
        <f t="shared" si="19"/>
        <v>181</v>
      </c>
      <c r="L344" s="26">
        <f t="shared" si="19"/>
        <v>166</v>
      </c>
      <c r="M344" s="26">
        <f t="shared" si="19"/>
        <v>182</v>
      </c>
      <c r="N344" s="26">
        <f t="shared" si="19"/>
        <v>175</v>
      </c>
      <c r="O344" s="26">
        <f t="shared" si="19"/>
        <v>166</v>
      </c>
      <c r="P344" s="26">
        <f t="shared" si="19"/>
        <v>166</v>
      </c>
      <c r="Q344" s="26">
        <f t="shared" si="19"/>
        <v>172</v>
      </c>
      <c r="R344" s="26">
        <f t="shared" si="19"/>
        <v>165</v>
      </c>
      <c r="S344" s="26">
        <f t="shared" si="19"/>
        <v>170</v>
      </c>
      <c r="T344" s="26">
        <f t="shared" si="19"/>
        <v>181</v>
      </c>
      <c r="U344" s="26">
        <f t="shared" si="19"/>
        <v>166</v>
      </c>
      <c r="V344" s="26">
        <f t="shared" si="19"/>
        <v>164</v>
      </c>
      <c r="W344" s="26">
        <f t="shared" si="19"/>
        <v>161</v>
      </c>
      <c r="X344" s="26">
        <f t="shared" si="19"/>
        <v>151</v>
      </c>
      <c r="Y344" s="26">
        <f t="shared" si="19"/>
        <v>129</v>
      </c>
      <c r="Z344" s="26">
        <f t="shared" si="19"/>
        <v>182</v>
      </c>
      <c r="AA344" s="26">
        <f t="shared" si="19"/>
        <v>165</v>
      </c>
      <c r="AB344" s="26">
        <f t="shared" ref="D344:AJ352" si="21">RANK(AB140,AB$8:AB$192)</f>
        <v>172</v>
      </c>
      <c r="AC344" s="26">
        <f t="shared" si="21"/>
        <v>166</v>
      </c>
      <c r="AD344" s="26">
        <f t="shared" si="21"/>
        <v>154</v>
      </c>
      <c r="AE344" s="26">
        <f t="shared" si="21"/>
        <v>177</v>
      </c>
      <c r="AF344" s="26">
        <f t="shared" si="21"/>
        <v>168</v>
      </c>
      <c r="AG344" s="26">
        <f t="shared" si="21"/>
        <v>181</v>
      </c>
      <c r="AH344" s="26">
        <f t="shared" si="21"/>
        <v>177</v>
      </c>
      <c r="AI344" s="26">
        <f t="shared" si="21"/>
        <v>162</v>
      </c>
      <c r="AJ344" s="26">
        <f t="shared" si="21"/>
        <v>175</v>
      </c>
    </row>
    <row r="345" spans="1:36" x14ac:dyDescent="0.2">
      <c r="A345" s="26" t="s">
        <v>156</v>
      </c>
      <c r="C345" s="26">
        <f t="shared" si="20"/>
        <v>163</v>
      </c>
      <c r="D345" s="26">
        <f t="shared" si="21"/>
        <v>181</v>
      </c>
      <c r="E345" s="26">
        <f t="shared" si="21"/>
        <v>155</v>
      </c>
      <c r="F345" s="26">
        <f t="shared" si="21"/>
        <v>158</v>
      </c>
      <c r="G345" s="26">
        <f t="shared" si="21"/>
        <v>167</v>
      </c>
      <c r="H345" s="26">
        <f t="shared" si="21"/>
        <v>179</v>
      </c>
      <c r="I345" s="26">
        <f t="shared" si="21"/>
        <v>157</v>
      </c>
      <c r="J345" s="26">
        <f t="shared" si="21"/>
        <v>125</v>
      </c>
      <c r="K345" s="26">
        <f t="shared" si="21"/>
        <v>157</v>
      </c>
      <c r="L345" s="26">
        <f t="shared" si="21"/>
        <v>163</v>
      </c>
      <c r="M345" s="26">
        <f t="shared" si="21"/>
        <v>156</v>
      </c>
      <c r="N345" s="26">
        <f t="shared" si="21"/>
        <v>158</v>
      </c>
      <c r="O345" s="26">
        <f t="shared" si="21"/>
        <v>159</v>
      </c>
      <c r="P345" s="26">
        <f t="shared" si="21"/>
        <v>154</v>
      </c>
      <c r="Q345" s="26">
        <f t="shared" si="21"/>
        <v>146</v>
      </c>
      <c r="R345" s="26">
        <f t="shared" si="21"/>
        <v>162</v>
      </c>
      <c r="S345" s="26">
        <f t="shared" si="21"/>
        <v>160</v>
      </c>
      <c r="T345" s="26">
        <f t="shared" si="21"/>
        <v>165</v>
      </c>
      <c r="U345" s="26">
        <f t="shared" si="21"/>
        <v>166</v>
      </c>
      <c r="V345" s="26">
        <f t="shared" si="21"/>
        <v>150</v>
      </c>
      <c r="W345" s="26">
        <f t="shared" si="21"/>
        <v>139</v>
      </c>
      <c r="X345" s="26">
        <f t="shared" si="21"/>
        <v>147</v>
      </c>
      <c r="Y345" s="26">
        <f t="shared" si="21"/>
        <v>133</v>
      </c>
      <c r="Z345" s="26">
        <f t="shared" si="21"/>
        <v>166</v>
      </c>
      <c r="AA345" s="26">
        <f t="shared" si="21"/>
        <v>152</v>
      </c>
      <c r="AB345" s="26">
        <f t="shared" si="21"/>
        <v>156</v>
      </c>
      <c r="AC345" s="26">
        <f t="shared" si="21"/>
        <v>166</v>
      </c>
      <c r="AD345" s="26">
        <f t="shared" si="21"/>
        <v>154</v>
      </c>
      <c r="AE345" s="26">
        <f t="shared" si="21"/>
        <v>130</v>
      </c>
      <c r="AF345" s="26">
        <f t="shared" si="21"/>
        <v>163</v>
      </c>
      <c r="AG345" s="26">
        <f t="shared" si="21"/>
        <v>162</v>
      </c>
      <c r="AH345" s="26">
        <f t="shared" si="21"/>
        <v>145</v>
      </c>
      <c r="AI345" s="26">
        <f t="shared" si="21"/>
        <v>149</v>
      </c>
      <c r="AJ345" s="26">
        <f t="shared" si="21"/>
        <v>155</v>
      </c>
    </row>
    <row r="346" spans="1:36" x14ac:dyDescent="0.2">
      <c r="A346" s="26" t="s">
        <v>157</v>
      </c>
      <c r="C346" s="26">
        <f t="shared" si="20"/>
        <v>90</v>
      </c>
      <c r="D346" s="26">
        <f t="shared" si="21"/>
        <v>119</v>
      </c>
      <c r="E346" s="26">
        <f t="shared" si="21"/>
        <v>92</v>
      </c>
      <c r="F346" s="26">
        <f t="shared" si="21"/>
        <v>91</v>
      </c>
      <c r="G346" s="26">
        <f t="shared" si="21"/>
        <v>107</v>
      </c>
      <c r="H346" s="26">
        <f t="shared" si="21"/>
        <v>78</v>
      </c>
      <c r="I346" s="26">
        <f t="shared" si="21"/>
        <v>83</v>
      </c>
      <c r="J346" s="26">
        <f t="shared" si="21"/>
        <v>54</v>
      </c>
      <c r="K346" s="26">
        <f t="shared" si="21"/>
        <v>83</v>
      </c>
      <c r="L346" s="26">
        <f t="shared" si="21"/>
        <v>97</v>
      </c>
      <c r="M346" s="26">
        <f t="shared" si="21"/>
        <v>103</v>
      </c>
      <c r="N346" s="26">
        <f t="shared" si="21"/>
        <v>89</v>
      </c>
      <c r="O346" s="26">
        <f t="shared" si="21"/>
        <v>97</v>
      </c>
      <c r="P346" s="26">
        <f t="shared" si="21"/>
        <v>81</v>
      </c>
      <c r="Q346" s="26">
        <f t="shared" si="21"/>
        <v>70</v>
      </c>
      <c r="R346" s="26">
        <f t="shared" si="21"/>
        <v>110</v>
      </c>
      <c r="S346" s="26">
        <f t="shared" si="21"/>
        <v>111</v>
      </c>
      <c r="T346" s="26">
        <f t="shared" si="21"/>
        <v>116</v>
      </c>
      <c r="U346" s="26">
        <f t="shared" si="21"/>
        <v>114</v>
      </c>
      <c r="V346" s="26">
        <f t="shared" si="21"/>
        <v>85</v>
      </c>
      <c r="W346" s="26">
        <f t="shared" si="21"/>
        <v>54</v>
      </c>
      <c r="X346" s="26">
        <f t="shared" si="21"/>
        <v>76</v>
      </c>
      <c r="Y346" s="26">
        <f t="shared" si="21"/>
        <v>51</v>
      </c>
      <c r="Z346" s="26">
        <f t="shared" si="21"/>
        <v>57</v>
      </c>
      <c r="AA346" s="26">
        <f t="shared" si="21"/>
        <v>75</v>
      </c>
      <c r="AB346" s="26">
        <f t="shared" si="21"/>
        <v>94</v>
      </c>
      <c r="AC346" s="26">
        <f t="shared" si="21"/>
        <v>138</v>
      </c>
      <c r="AD346" s="26">
        <f t="shared" si="21"/>
        <v>73</v>
      </c>
      <c r="AE346" s="26">
        <f t="shared" si="21"/>
        <v>51</v>
      </c>
      <c r="AF346" s="26">
        <f t="shared" si="21"/>
        <v>84</v>
      </c>
      <c r="AG346" s="26">
        <f t="shared" si="21"/>
        <v>78</v>
      </c>
      <c r="AH346" s="26">
        <f t="shared" si="21"/>
        <v>99</v>
      </c>
      <c r="AI346" s="26">
        <f t="shared" si="21"/>
        <v>79</v>
      </c>
      <c r="AJ346" s="26">
        <f t="shared" si="21"/>
        <v>75</v>
      </c>
    </row>
    <row r="347" spans="1:36" x14ac:dyDescent="0.2">
      <c r="A347" s="26" t="s">
        <v>158</v>
      </c>
      <c r="C347" s="26">
        <f t="shared" si="20"/>
        <v>22</v>
      </c>
      <c r="D347" s="26">
        <f t="shared" si="21"/>
        <v>16</v>
      </c>
      <c r="E347" s="26">
        <f t="shared" si="21"/>
        <v>9</v>
      </c>
      <c r="F347" s="26">
        <f t="shared" si="21"/>
        <v>34</v>
      </c>
      <c r="G347" s="26">
        <f t="shared" si="21"/>
        <v>12</v>
      </c>
      <c r="H347" s="26">
        <f t="shared" si="21"/>
        <v>13</v>
      </c>
      <c r="I347" s="26">
        <f t="shared" si="21"/>
        <v>12</v>
      </c>
      <c r="J347" s="26">
        <f t="shared" si="21"/>
        <v>24</v>
      </c>
      <c r="K347" s="26">
        <f t="shared" si="21"/>
        <v>25</v>
      </c>
      <c r="L347" s="26">
        <f t="shared" si="21"/>
        <v>20</v>
      </c>
      <c r="M347" s="26">
        <f t="shared" si="21"/>
        <v>25</v>
      </c>
      <c r="N347" s="26">
        <f t="shared" si="21"/>
        <v>32</v>
      </c>
      <c r="O347" s="26">
        <f t="shared" si="21"/>
        <v>40</v>
      </c>
      <c r="P347" s="26">
        <f t="shared" si="21"/>
        <v>6</v>
      </c>
      <c r="Q347" s="26">
        <f t="shared" si="21"/>
        <v>28</v>
      </c>
      <c r="R347" s="26">
        <f t="shared" si="21"/>
        <v>19</v>
      </c>
      <c r="S347" s="26">
        <f t="shared" si="21"/>
        <v>12</v>
      </c>
      <c r="T347" s="26">
        <f t="shared" si="21"/>
        <v>14</v>
      </c>
      <c r="U347" s="26">
        <f t="shared" si="21"/>
        <v>12</v>
      </c>
      <c r="V347" s="26">
        <f t="shared" si="21"/>
        <v>28</v>
      </c>
      <c r="W347" s="26">
        <f t="shared" si="21"/>
        <v>5</v>
      </c>
      <c r="X347" s="26">
        <f t="shared" si="21"/>
        <v>13</v>
      </c>
      <c r="Y347" s="26">
        <f t="shared" si="21"/>
        <v>24</v>
      </c>
      <c r="Z347" s="26">
        <f t="shared" si="21"/>
        <v>29</v>
      </c>
      <c r="AA347" s="26">
        <f t="shared" si="21"/>
        <v>17</v>
      </c>
      <c r="AB347" s="26">
        <f t="shared" si="21"/>
        <v>11</v>
      </c>
      <c r="AC347" s="26">
        <f t="shared" si="21"/>
        <v>30</v>
      </c>
      <c r="AD347" s="26">
        <f t="shared" si="21"/>
        <v>30</v>
      </c>
      <c r="AE347" s="26">
        <f t="shared" si="21"/>
        <v>19</v>
      </c>
      <c r="AF347" s="26">
        <f t="shared" si="21"/>
        <v>10</v>
      </c>
      <c r="AG347" s="26">
        <f t="shared" si="21"/>
        <v>25</v>
      </c>
      <c r="AH347" s="26">
        <f t="shared" si="21"/>
        <v>21</v>
      </c>
      <c r="AI347" s="26">
        <f t="shared" si="21"/>
        <v>14</v>
      </c>
      <c r="AJ347" s="26">
        <f t="shared" si="21"/>
        <v>13</v>
      </c>
    </row>
    <row r="348" spans="1:36" x14ac:dyDescent="0.2">
      <c r="A348" s="26" t="s">
        <v>159</v>
      </c>
      <c r="C348" s="26">
        <f t="shared" si="20"/>
        <v>3</v>
      </c>
      <c r="D348" s="26">
        <f t="shared" si="21"/>
        <v>9</v>
      </c>
      <c r="E348" s="26">
        <f t="shared" si="21"/>
        <v>4</v>
      </c>
      <c r="F348" s="26">
        <f t="shared" si="21"/>
        <v>4</v>
      </c>
      <c r="G348" s="26">
        <f t="shared" si="21"/>
        <v>3</v>
      </c>
      <c r="H348" s="26">
        <f t="shared" si="21"/>
        <v>4</v>
      </c>
      <c r="I348" s="26">
        <f t="shared" si="21"/>
        <v>15</v>
      </c>
      <c r="J348" s="26">
        <f t="shared" si="21"/>
        <v>8</v>
      </c>
      <c r="K348" s="26">
        <f t="shared" si="21"/>
        <v>3</v>
      </c>
      <c r="L348" s="26">
        <f t="shared" si="21"/>
        <v>2</v>
      </c>
      <c r="M348" s="26">
        <f t="shared" si="21"/>
        <v>5</v>
      </c>
      <c r="N348" s="26">
        <f t="shared" si="21"/>
        <v>5</v>
      </c>
      <c r="O348" s="26">
        <f t="shared" si="21"/>
        <v>6</v>
      </c>
      <c r="P348" s="26">
        <f t="shared" si="21"/>
        <v>7</v>
      </c>
      <c r="Q348" s="26">
        <f t="shared" si="21"/>
        <v>2</v>
      </c>
      <c r="R348" s="26">
        <f t="shared" si="21"/>
        <v>8</v>
      </c>
      <c r="S348" s="26">
        <f t="shared" si="21"/>
        <v>8</v>
      </c>
      <c r="T348" s="26">
        <f t="shared" si="21"/>
        <v>3</v>
      </c>
      <c r="U348" s="26">
        <f t="shared" si="21"/>
        <v>2</v>
      </c>
      <c r="V348" s="26">
        <f t="shared" si="21"/>
        <v>13</v>
      </c>
      <c r="W348" s="26">
        <f t="shared" si="21"/>
        <v>20</v>
      </c>
      <c r="X348" s="26">
        <f t="shared" si="21"/>
        <v>3</v>
      </c>
      <c r="Y348" s="26">
        <f t="shared" si="21"/>
        <v>5</v>
      </c>
      <c r="Z348" s="26">
        <f t="shared" si="21"/>
        <v>5</v>
      </c>
      <c r="AA348" s="26">
        <f t="shared" si="21"/>
        <v>1</v>
      </c>
      <c r="AB348" s="26">
        <f t="shared" si="21"/>
        <v>9</v>
      </c>
      <c r="AC348" s="26">
        <f t="shared" si="21"/>
        <v>10</v>
      </c>
      <c r="AD348" s="26">
        <f t="shared" si="21"/>
        <v>5</v>
      </c>
      <c r="AE348" s="26">
        <f t="shared" si="21"/>
        <v>13</v>
      </c>
      <c r="AF348" s="26">
        <f t="shared" si="21"/>
        <v>3</v>
      </c>
      <c r="AG348" s="26">
        <f t="shared" si="21"/>
        <v>8</v>
      </c>
      <c r="AH348" s="26">
        <f t="shared" si="21"/>
        <v>3</v>
      </c>
      <c r="AI348" s="26">
        <f t="shared" si="21"/>
        <v>3</v>
      </c>
      <c r="AJ348" s="26">
        <f t="shared" si="21"/>
        <v>19</v>
      </c>
    </row>
    <row r="349" spans="1:36" x14ac:dyDescent="0.2">
      <c r="A349" s="26" t="s">
        <v>160</v>
      </c>
      <c r="C349" s="26">
        <f t="shared" si="20"/>
        <v>19</v>
      </c>
      <c r="D349" s="26">
        <f t="shared" si="21"/>
        <v>15</v>
      </c>
      <c r="E349" s="26">
        <f t="shared" si="21"/>
        <v>23</v>
      </c>
      <c r="F349" s="26">
        <f t="shared" si="21"/>
        <v>28</v>
      </c>
      <c r="G349" s="26">
        <f t="shared" si="21"/>
        <v>14</v>
      </c>
      <c r="H349" s="26">
        <f t="shared" si="21"/>
        <v>23</v>
      </c>
      <c r="I349" s="26">
        <f t="shared" si="21"/>
        <v>23</v>
      </c>
      <c r="J349" s="26">
        <f t="shared" si="21"/>
        <v>21</v>
      </c>
      <c r="K349" s="26">
        <f t="shared" si="21"/>
        <v>11</v>
      </c>
      <c r="L349" s="26">
        <f t="shared" si="21"/>
        <v>18</v>
      </c>
      <c r="M349" s="26">
        <f t="shared" si="21"/>
        <v>24</v>
      </c>
      <c r="N349" s="26">
        <f t="shared" si="21"/>
        <v>22</v>
      </c>
      <c r="O349" s="26">
        <f t="shared" si="21"/>
        <v>16</v>
      </c>
      <c r="P349" s="26">
        <f t="shared" si="21"/>
        <v>15</v>
      </c>
      <c r="Q349" s="26">
        <f t="shared" si="21"/>
        <v>22</v>
      </c>
      <c r="R349" s="26">
        <f t="shared" si="21"/>
        <v>27</v>
      </c>
      <c r="S349" s="26">
        <f t="shared" si="21"/>
        <v>23</v>
      </c>
      <c r="T349" s="26">
        <f t="shared" si="21"/>
        <v>13</v>
      </c>
      <c r="U349" s="26">
        <f t="shared" si="21"/>
        <v>13</v>
      </c>
      <c r="V349" s="26">
        <f t="shared" si="21"/>
        <v>18</v>
      </c>
      <c r="W349" s="26">
        <f t="shared" si="21"/>
        <v>14</v>
      </c>
      <c r="X349" s="26">
        <f t="shared" si="21"/>
        <v>21</v>
      </c>
      <c r="Y349" s="26">
        <f t="shared" si="21"/>
        <v>2</v>
      </c>
      <c r="Z349" s="26">
        <f t="shared" si="21"/>
        <v>17</v>
      </c>
      <c r="AA349" s="26">
        <f t="shared" si="21"/>
        <v>13</v>
      </c>
      <c r="AB349" s="26">
        <f t="shared" si="21"/>
        <v>15</v>
      </c>
      <c r="AC349" s="26">
        <f t="shared" si="21"/>
        <v>23</v>
      </c>
      <c r="AD349" s="26">
        <f t="shared" si="21"/>
        <v>26</v>
      </c>
      <c r="AE349" s="26">
        <f t="shared" si="21"/>
        <v>20</v>
      </c>
      <c r="AF349" s="26">
        <f t="shared" si="21"/>
        <v>14</v>
      </c>
      <c r="AG349" s="26">
        <f t="shared" si="21"/>
        <v>17</v>
      </c>
      <c r="AH349" s="26">
        <f t="shared" si="21"/>
        <v>24</v>
      </c>
      <c r="AI349" s="26">
        <f t="shared" si="21"/>
        <v>16</v>
      </c>
      <c r="AJ349" s="26">
        <f t="shared" si="21"/>
        <v>16</v>
      </c>
    </row>
    <row r="350" spans="1:36" x14ac:dyDescent="0.2">
      <c r="A350" s="26" t="s">
        <v>162</v>
      </c>
      <c r="C350" s="26">
        <f t="shared" si="20"/>
        <v>145</v>
      </c>
      <c r="D350" s="26">
        <f t="shared" si="21"/>
        <v>127</v>
      </c>
      <c r="E350" s="26">
        <f t="shared" si="21"/>
        <v>147</v>
      </c>
      <c r="F350" s="26">
        <f t="shared" si="21"/>
        <v>132</v>
      </c>
      <c r="G350" s="26">
        <f t="shared" si="21"/>
        <v>135</v>
      </c>
      <c r="H350" s="26">
        <f t="shared" si="21"/>
        <v>167</v>
      </c>
      <c r="I350" s="26">
        <f t="shared" si="21"/>
        <v>142</v>
      </c>
      <c r="J350" s="26">
        <f t="shared" si="21"/>
        <v>137</v>
      </c>
      <c r="K350" s="26">
        <f t="shared" si="21"/>
        <v>148</v>
      </c>
      <c r="L350" s="26">
        <f t="shared" si="21"/>
        <v>121</v>
      </c>
      <c r="M350" s="26">
        <f t="shared" si="21"/>
        <v>147</v>
      </c>
      <c r="N350" s="26">
        <f t="shared" si="21"/>
        <v>159</v>
      </c>
      <c r="O350" s="26">
        <f t="shared" si="21"/>
        <v>174</v>
      </c>
      <c r="P350" s="26">
        <f t="shared" si="21"/>
        <v>140</v>
      </c>
      <c r="Q350" s="26">
        <f t="shared" si="21"/>
        <v>142</v>
      </c>
      <c r="R350" s="26">
        <f t="shared" si="21"/>
        <v>105</v>
      </c>
      <c r="S350" s="26">
        <f t="shared" si="21"/>
        <v>154</v>
      </c>
      <c r="T350" s="26">
        <f t="shared" si="21"/>
        <v>125</v>
      </c>
      <c r="U350" s="26">
        <f t="shared" si="21"/>
        <v>111</v>
      </c>
      <c r="V350" s="26">
        <f t="shared" si="21"/>
        <v>159</v>
      </c>
      <c r="W350" s="26">
        <f t="shared" si="21"/>
        <v>121</v>
      </c>
      <c r="X350" s="26">
        <f t="shared" si="21"/>
        <v>108</v>
      </c>
      <c r="Y350" s="26">
        <f t="shared" si="21"/>
        <v>165</v>
      </c>
      <c r="Z350" s="26">
        <f t="shared" si="21"/>
        <v>169</v>
      </c>
      <c r="AA350" s="26">
        <f t="shared" si="21"/>
        <v>143</v>
      </c>
      <c r="AB350" s="26">
        <f t="shared" si="21"/>
        <v>137</v>
      </c>
      <c r="AC350" s="26">
        <f t="shared" si="21"/>
        <v>115</v>
      </c>
      <c r="AD350" s="26">
        <f t="shared" si="21"/>
        <v>128</v>
      </c>
      <c r="AE350" s="26">
        <f t="shared" si="21"/>
        <v>158</v>
      </c>
      <c r="AF350" s="26">
        <f t="shared" si="21"/>
        <v>136</v>
      </c>
      <c r="AG350" s="26">
        <f t="shared" si="21"/>
        <v>146</v>
      </c>
      <c r="AH350" s="26">
        <f t="shared" si="21"/>
        <v>158</v>
      </c>
      <c r="AI350" s="26">
        <f t="shared" si="21"/>
        <v>142</v>
      </c>
      <c r="AJ350" s="26">
        <f t="shared" si="21"/>
        <v>114</v>
      </c>
    </row>
    <row r="351" spans="1:36" x14ac:dyDescent="0.2">
      <c r="A351" s="26" t="s">
        <v>163</v>
      </c>
      <c r="C351" s="26">
        <f t="shared" si="20"/>
        <v>2</v>
      </c>
      <c r="D351" s="26">
        <f t="shared" si="21"/>
        <v>2</v>
      </c>
      <c r="E351" s="26">
        <f t="shared" si="21"/>
        <v>1</v>
      </c>
      <c r="F351" s="26">
        <f t="shared" si="21"/>
        <v>3</v>
      </c>
      <c r="G351" s="26">
        <f t="shared" si="21"/>
        <v>2</v>
      </c>
      <c r="H351" s="26">
        <f t="shared" si="21"/>
        <v>5</v>
      </c>
      <c r="I351" s="26">
        <f t="shared" si="21"/>
        <v>26</v>
      </c>
      <c r="J351" s="26">
        <f t="shared" si="21"/>
        <v>22</v>
      </c>
      <c r="K351" s="26">
        <f t="shared" si="21"/>
        <v>8</v>
      </c>
      <c r="L351" s="26">
        <f t="shared" si="21"/>
        <v>9</v>
      </c>
      <c r="M351" s="26">
        <f t="shared" si="21"/>
        <v>4</v>
      </c>
      <c r="N351" s="26">
        <f t="shared" si="21"/>
        <v>4</v>
      </c>
      <c r="O351" s="26">
        <f t="shared" si="21"/>
        <v>26</v>
      </c>
      <c r="P351" s="26">
        <f t="shared" si="21"/>
        <v>18</v>
      </c>
      <c r="Q351" s="26">
        <f t="shared" si="21"/>
        <v>3</v>
      </c>
      <c r="R351" s="26">
        <f t="shared" si="21"/>
        <v>2</v>
      </c>
      <c r="S351" s="26">
        <f t="shared" si="21"/>
        <v>1</v>
      </c>
      <c r="T351" s="26">
        <f t="shared" si="21"/>
        <v>5</v>
      </c>
      <c r="U351" s="26">
        <f t="shared" si="21"/>
        <v>5</v>
      </c>
      <c r="V351" s="26">
        <f t="shared" si="21"/>
        <v>19</v>
      </c>
      <c r="W351" s="26">
        <f t="shared" si="21"/>
        <v>28</v>
      </c>
      <c r="X351" s="26">
        <f t="shared" si="21"/>
        <v>15</v>
      </c>
      <c r="Y351" s="26">
        <f t="shared" si="21"/>
        <v>22</v>
      </c>
      <c r="Z351" s="26">
        <f t="shared" si="21"/>
        <v>4</v>
      </c>
      <c r="AA351" s="26">
        <f t="shared" si="21"/>
        <v>8</v>
      </c>
      <c r="AB351" s="26">
        <f t="shared" si="21"/>
        <v>3</v>
      </c>
      <c r="AC351" s="26">
        <f t="shared" si="21"/>
        <v>4</v>
      </c>
      <c r="AD351" s="26">
        <f t="shared" si="21"/>
        <v>16</v>
      </c>
      <c r="AE351" s="26">
        <f t="shared" si="21"/>
        <v>22</v>
      </c>
      <c r="AF351" s="26">
        <f t="shared" si="21"/>
        <v>7</v>
      </c>
      <c r="AG351" s="26">
        <f t="shared" si="21"/>
        <v>9</v>
      </c>
      <c r="AH351" s="26">
        <f t="shared" si="21"/>
        <v>2</v>
      </c>
      <c r="AI351" s="26">
        <f t="shared" si="21"/>
        <v>19</v>
      </c>
      <c r="AJ351" s="26">
        <f t="shared" si="21"/>
        <v>25</v>
      </c>
    </row>
    <row r="352" spans="1:36" x14ac:dyDescent="0.2">
      <c r="A352" s="26" t="s">
        <v>164</v>
      </c>
      <c r="C352" s="26">
        <f t="shared" si="20"/>
        <v>37</v>
      </c>
      <c r="D352" s="26">
        <f t="shared" si="21"/>
        <v>44</v>
      </c>
      <c r="E352" s="26">
        <f t="shared" si="21"/>
        <v>36</v>
      </c>
      <c r="F352" s="26">
        <f t="shared" si="21"/>
        <v>39</v>
      </c>
      <c r="G352" s="26">
        <f t="shared" si="21"/>
        <v>60</v>
      </c>
      <c r="H352" s="26">
        <f t="shared" si="21"/>
        <v>30</v>
      </c>
      <c r="I352" s="26">
        <f t="shared" si="21"/>
        <v>19</v>
      </c>
      <c r="J352" s="26">
        <f t="shared" si="21"/>
        <v>11</v>
      </c>
      <c r="K352" s="26">
        <f t="shared" si="21"/>
        <v>52</v>
      </c>
      <c r="L352" s="26">
        <f t="shared" si="21"/>
        <v>47</v>
      </c>
      <c r="M352" s="26">
        <f t="shared" si="21"/>
        <v>60</v>
      </c>
      <c r="N352" s="26">
        <f t="shared" si="21"/>
        <v>26</v>
      </c>
      <c r="O352" s="26">
        <f t="shared" si="21"/>
        <v>43</v>
      </c>
      <c r="P352" s="26">
        <f t="shared" si="21"/>
        <v>20</v>
      </c>
      <c r="Q352" s="26">
        <f t="shared" si="21"/>
        <v>44</v>
      </c>
      <c r="R352" s="26">
        <f t="shared" si="21"/>
        <v>56</v>
      </c>
      <c r="S352" s="26">
        <f t="shared" ref="D352:AJ360" si="22">RANK(S148,S$8:S$192)</f>
        <v>36</v>
      </c>
      <c r="T352" s="26">
        <f t="shared" si="22"/>
        <v>46</v>
      </c>
      <c r="U352" s="26">
        <f t="shared" si="22"/>
        <v>43</v>
      </c>
      <c r="V352" s="26">
        <f t="shared" si="22"/>
        <v>31</v>
      </c>
      <c r="W352" s="26">
        <f t="shared" si="22"/>
        <v>9</v>
      </c>
      <c r="X352" s="26">
        <f t="shared" si="22"/>
        <v>27</v>
      </c>
      <c r="Y352" s="26">
        <f t="shared" si="22"/>
        <v>43</v>
      </c>
      <c r="Z352" s="26">
        <f t="shared" si="22"/>
        <v>40</v>
      </c>
      <c r="AA352" s="26">
        <f t="shared" si="22"/>
        <v>34</v>
      </c>
      <c r="AB352" s="26">
        <f t="shared" si="22"/>
        <v>44</v>
      </c>
      <c r="AC352" s="26">
        <f t="shared" si="22"/>
        <v>45</v>
      </c>
      <c r="AD352" s="26">
        <f t="shared" si="22"/>
        <v>17</v>
      </c>
      <c r="AE352" s="26">
        <f t="shared" si="22"/>
        <v>32</v>
      </c>
      <c r="AF352" s="26">
        <f t="shared" si="22"/>
        <v>37</v>
      </c>
      <c r="AG352" s="26">
        <f t="shared" si="22"/>
        <v>18</v>
      </c>
      <c r="AH352" s="26">
        <f t="shared" si="22"/>
        <v>52</v>
      </c>
      <c r="AI352" s="26">
        <f t="shared" si="22"/>
        <v>28</v>
      </c>
      <c r="AJ352" s="26">
        <f t="shared" si="22"/>
        <v>12</v>
      </c>
    </row>
    <row r="353" spans="1:36" x14ac:dyDescent="0.2">
      <c r="A353" s="26" t="s">
        <v>165</v>
      </c>
      <c r="C353" s="26">
        <f t="shared" si="20"/>
        <v>119</v>
      </c>
      <c r="D353" s="26">
        <f t="shared" si="22"/>
        <v>80</v>
      </c>
      <c r="E353" s="26">
        <f t="shared" si="22"/>
        <v>138</v>
      </c>
      <c r="F353" s="26">
        <f t="shared" si="22"/>
        <v>78</v>
      </c>
      <c r="G353" s="26">
        <f t="shared" si="22"/>
        <v>129</v>
      </c>
      <c r="H353" s="26">
        <f t="shared" si="22"/>
        <v>114</v>
      </c>
      <c r="I353" s="26">
        <f t="shared" si="22"/>
        <v>121</v>
      </c>
      <c r="J353" s="26">
        <f t="shared" si="22"/>
        <v>125</v>
      </c>
      <c r="K353" s="26">
        <f t="shared" si="22"/>
        <v>90</v>
      </c>
      <c r="L353" s="26">
        <f t="shared" si="22"/>
        <v>140</v>
      </c>
      <c r="M353" s="26">
        <f t="shared" si="22"/>
        <v>82</v>
      </c>
      <c r="N353" s="26">
        <f t="shared" si="22"/>
        <v>95</v>
      </c>
      <c r="O353" s="26">
        <f t="shared" si="22"/>
        <v>113</v>
      </c>
      <c r="P353" s="26">
        <f t="shared" si="22"/>
        <v>149</v>
      </c>
      <c r="Q353" s="26">
        <f t="shared" si="22"/>
        <v>111</v>
      </c>
      <c r="R353" s="26">
        <f t="shared" si="22"/>
        <v>141</v>
      </c>
      <c r="S353" s="26">
        <f t="shared" si="22"/>
        <v>103</v>
      </c>
      <c r="T353" s="26">
        <f t="shared" si="22"/>
        <v>112</v>
      </c>
      <c r="U353" s="26">
        <f t="shared" si="22"/>
        <v>116</v>
      </c>
      <c r="V353" s="26">
        <f t="shared" si="22"/>
        <v>115</v>
      </c>
      <c r="W353" s="26">
        <f t="shared" si="22"/>
        <v>131</v>
      </c>
      <c r="X353" s="26">
        <f t="shared" si="22"/>
        <v>123</v>
      </c>
      <c r="Y353" s="26">
        <f t="shared" si="22"/>
        <v>119</v>
      </c>
      <c r="Z353" s="26">
        <f t="shared" si="22"/>
        <v>113</v>
      </c>
      <c r="AA353" s="26">
        <f t="shared" si="22"/>
        <v>115</v>
      </c>
      <c r="AB353" s="26">
        <f t="shared" si="22"/>
        <v>101</v>
      </c>
      <c r="AC353" s="26">
        <f t="shared" si="22"/>
        <v>109</v>
      </c>
      <c r="AD353" s="26">
        <f t="shared" si="22"/>
        <v>132</v>
      </c>
      <c r="AE353" s="26">
        <f t="shared" si="22"/>
        <v>116</v>
      </c>
      <c r="AF353" s="26">
        <f t="shared" si="22"/>
        <v>106</v>
      </c>
      <c r="AG353" s="26">
        <f t="shared" si="22"/>
        <v>131</v>
      </c>
      <c r="AH353" s="26">
        <f t="shared" si="22"/>
        <v>116</v>
      </c>
      <c r="AI353" s="26">
        <f t="shared" si="22"/>
        <v>134</v>
      </c>
      <c r="AJ353" s="26">
        <f t="shared" si="22"/>
        <v>118</v>
      </c>
    </row>
    <row r="354" spans="1:36" x14ac:dyDescent="0.2">
      <c r="A354" s="26" t="s">
        <v>205</v>
      </c>
      <c r="C354" s="26">
        <f t="shared" si="20"/>
        <v>184</v>
      </c>
      <c r="D354" s="26">
        <f t="shared" si="22"/>
        <v>176</v>
      </c>
      <c r="E354" s="26">
        <f t="shared" si="22"/>
        <v>181</v>
      </c>
      <c r="F354" s="26">
        <f t="shared" si="22"/>
        <v>182</v>
      </c>
      <c r="G354" s="26">
        <f t="shared" si="22"/>
        <v>183</v>
      </c>
      <c r="H354" s="26">
        <f t="shared" si="22"/>
        <v>177</v>
      </c>
      <c r="I354" s="26">
        <f t="shared" si="22"/>
        <v>175</v>
      </c>
      <c r="J354" s="26">
        <f t="shared" si="22"/>
        <v>137</v>
      </c>
      <c r="K354" s="26">
        <f t="shared" si="22"/>
        <v>184</v>
      </c>
      <c r="L354" s="26">
        <f t="shared" si="22"/>
        <v>171</v>
      </c>
      <c r="M354" s="26">
        <f t="shared" si="22"/>
        <v>182</v>
      </c>
      <c r="N354" s="26">
        <f t="shared" si="22"/>
        <v>184</v>
      </c>
      <c r="O354" s="26">
        <f t="shared" si="22"/>
        <v>183</v>
      </c>
      <c r="P354" s="26">
        <f t="shared" si="22"/>
        <v>184</v>
      </c>
      <c r="Q354" s="26">
        <f t="shared" si="22"/>
        <v>183</v>
      </c>
      <c r="R354" s="26">
        <f t="shared" si="22"/>
        <v>180</v>
      </c>
      <c r="S354" s="26">
        <f t="shared" si="22"/>
        <v>180</v>
      </c>
      <c r="T354" s="26">
        <f t="shared" si="22"/>
        <v>181</v>
      </c>
      <c r="U354" s="26">
        <f t="shared" si="22"/>
        <v>182</v>
      </c>
      <c r="V354" s="26">
        <f t="shared" si="22"/>
        <v>185</v>
      </c>
      <c r="W354" s="26">
        <f t="shared" si="22"/>
        <v>177</v>
      </c>
      <c r="X354" s="26">
        <f t="shared" si="22"/>
        <v>182</v>
      </c>
      <c r="Y354" s="26">
        <f t="shared" si="22"/>
        <v>182</v>
      </c>
      <c r="Z354" s="26">
        <f t="shared" si="22"/>
        <v>184</v>
      </c>
      <c r="AA354" s="26">
        <f t="shared" si="22"/>
        <v>183</v>
      </c>
      <c r="AB354" s="26">
        <f t="shared" si="22"/>
        <v>184</v>
      </c>
      <c r="AC354" s="26">
        <f t="shared" si="22"/>
        <v>180</v>
      </c>
      <c r="AD354" s="26">
        <f t="shared" si="22"/>
        <v>171</v>
      </c>
      <c r="AE354" s="26">
        <f t="shared" si="22"/>
        <v>185</v>
      </c>
      <c r="AF354" s="26">
        <f t="shared" si="22"/>
        <v>175</v>
      </c>
      <c r="AG354" s="26">
        <f t="shared" si="22"/>
        <v>184</v>
      </c>
      <c r="AH354" s="26">
        <f t="shared" si="22"/>
        <v>182</v>
      </c>
      <c r="AI354" s="26">
        <f t="shared" si="22"/>
        <v>184</v>
      </c>
      <c r="AJ354" s="26">
        <f t="shared" si="22"/>
        <v>180</v>
      </c>
    </row>
    <row r="355" spans="1:36" x14ac:dyDescent="0.2">
      <c r="A355" s="26" t="s">
        <v>169</v>
      </c>
      <c r="C355" s="26">
        <f t="shared" si="20"/>
        <v>120</v>
      </c>
      <c r="D355" s="26">
        <f t="shared" si="22"/>
        <v>45</v>
      </c>
      <c r="E355" s="26">
        <f t="shared" si="22"/>
        <v>104</v>
      </c>
      <c r="F355" s="26">
        <f t="shared" si="22"/>
        <v>127</v>
      </c>
      <c r="G355" s="26">
        <f t="shared" si="22"/>
        <v>124</v>
      </c>
      <c r="H355" s="26">
        <f t="shared" si="22"/>
        <v>106</v>
      </c>
      <c r="I355" s="26">
        <f t="shared" si="22"/>
        <v>161</v>
      </c>
      <c r="J355" s="26">
        <f t="shared" si="22"/>
        <v>137</v>
      </c>
      <c r="K355" s="26">
        <f t="shared" si="22"/>
        <v>92</v>
      </c>
      <c r="L355" s="26">
        <f t="shared" si="22"/>
        <v>151</v>
      </c>
      <c r="M355" s="26">
        <f t="shared" si="22"/>
        <v>88</v>
      </c>
      <c r="N355" s="26">
        <f t="shared" si="22"/>
        <v>136</v>
      </c>
      <c r="O355" s="26">
        <f t="shared" si="22"/>
        <v>87</v>
      </c>
      <c r="P355" s="26">
        <f t="shared" si="22"/>
        <v>171</v>
      </c>
      <c r="Q355" s="26">
        <f t="shared" si="22"/>
        <v>104</v>
      </c>
      <c r="R355" s="26">
        <f t="shared" si="22"/>
        <v>139</v>
      </c>
      <c r="S355" s="26">
        <f t="shared" si="22"/>
        <v>96</v>
      </c>
      <c r="T355" s="26">
        <f t="shared" si="22"/>
        <v>161</v>
      </c>
      <c r="U355" s="26">
        <f t="shared" si="22"/>
        <v>158</v>
      </c>
      <c r="V355" s="26">
        <f t="shared" si="22"/>
        <v>155</v>
      </c>
      <c r="W355" s="26">
        <f t="shared" si="22"/>
        <v>182</v>
      </c>
      <c r="X355" s="26">
        <f t="shared" si="22"/>
        <v>143</v>
      </c>
      <c r="Y355" s="26">
        <f t="shared" si="22"/>
        <v>129</v>
      </c>
      <c r="Z355" s="26">
        <f t="shared" si="22"/>
        <v>149</v>
      </c>
      <c r="AA355" s="26">
        <f t="shared" si="22"/>
        <v>157</v>
      </c>
      <c r="AB355" s="26">
        <f t="shared" si="22"/>
        <v>67</v>
      </c>
      <c r="AC355" s="26">
        <f t="shared" si="22"/>
        <v>76</v>
      </c>
      <c r="AD355" s="26">
        <f t="shared" si="22"/>
        <v>174</v>
      </c>
      <c r="AE355" s="26">
        <f t="shared" si="22"/>
        <v>170</v>
      </c>
      <c r="AF355" s="26">
        <f t="shared" si="22"/>
        <v>147</v>
      </c>
      <c r="AG355" s="26">
        <f t="shared" si="22"/>
        <v>155</v>
      </c>
      <c r="AH355" s="26">
        <f t="shared" si="22"/>
        <v>94</v>
      </c>
      <c r="AI355" s="26">
        <f t="shared" si="22"/>
        <v>168</v>
      </c>
      <c r="AJ355" s="26">
        <f t="shared" si="22"/>
        <v>177</v>
      </c>
    </row>
    <row r="356" spans="1:36" x14ac:dyDescent="0.2">
      <c r="A356" s="26" t="s">
        <v>170</v>
      </c>
      <c r="C356" s="26">
        <f t="shared" si="20"/>
        <v>76</v>
      </c>
      <c r="D356" s="26">
        <f t="shared" si="22"/>
        <v>62</v>
      </c>
      <c r="E356" s="26">
        <f t="shared" si="22"/>
        <v>85</v>
      </c>
      <c r="F356" s="26">
        <f t="shared" si="22"/>
        <v>95</v>
      </c>
      <c r="G356" s="26">
        <f t="shared" si="22"/>
        <v>67</v>
      </c>
      <c r="H356" s="26">
        <f t="shared" si="22"/>
        <v>80</v>
      </c>
      <c r="I356" s="26">
        <f t="shared" si="22"/>
        <v>66</v>
      </c>
      <c r="J356" s="26">
        <f t="shared" si="22"/>
        <v>102</v>
      </c>
      <c r="K356" s="26">
        <f t="shared" si="22"/>
        <v>86</v>
      </c>
      <c r="L356" s="26">
        <f t="shared" si="22"/>
        <v>44</v>
      </c>
      <c r="M356" s="26">
        <f t="shared" si="22"/>
        <v>84</v>
      </c>
      <c r="N356" s="26">
        <f t="shared" si="22"/>
        <v>94</v>
      </c>
      <c r="O356" s="26">
        <f t="shared" si="22"/>
        <v>107</v>
      </c>
      <c r="P356" s="26">
        <f t="shared" si="22"/>
        <v>57</v>
      </c>
      <c r="Q356" s="26">
        <f t="shared" si="22"/>
        <v>96</v>
      </c>
      <c r="R356" s="26">
        <f t="shared" si="22"/>
        <v>69</v>
      </c>
      <c r="S356" s="26">
        <f t="shared" si="22"/>
        <v>68</v>
      </c>
      <c r="T356" s="26">
        <f t="shared" si="22"/>
        <v>57</v>
      </c>
      <c r="U356" s="26">
        <f t="shared" si="22"/>
        <v>54</v>
      </c>
      <c r="V356" s="26">
        <f t="shared" si="22"/>
        <v>80</v>
      </c>
      <c r="W356" s="26">
        <f t="shared" si="22"/>
        <v>48</v>
      </c>
      <c r="X356" s="26">
        <f t="shared" si="22"/>
        <v>64</v>
      </c>
      <c r="Y356" s="26">
        <f t="shared" si="22"/>
        <v>69</v>
      </c>
      <c r="Z356" s="26">
        <f t="shared" si="22"/>
        <v>94</v>
      </c>
      <c r="AA356" s="26">
        <f t="shared" si="22"/>
        <v>85</v>
      </c>
      <c r="AB356" s="26">
        <f t="shared" si="22"/>
        <v>62</v>
      </c>
      <c r="AC356" s="26">
        <f t="shared" si="22"/>
        <v>48</v>
      </c>
      <c r="AD356" s="26">
        <f t="shared" si="22"/>
        <v>90</v>
      </c>
      <c r="AE356" s="26">
        <f t="shared" si="22"/>
        <v>86</v>
      </c>
      <c r="AF356" s="26">
        <f t="shared" si="22"/>
        <v>75</v>
      </c>
      <c r="AG356" s="26">
        <f t="shared" si="22"/>
        <v>64</v>
      </c>
      <c r="AH356" s="26">
        <f t="shared" si="22"/>
        <v>77</v>
      </c>
      <c r="AI356" s="26">
        <f t="shared" si="22"/>
        <v>63</v>
      </c>
      <c r="AJ356" s="26">
        <f t="shared" si="22"/>
        <v>48</v>
      </c>
    </row>
    <row r="357" spans="1:36" x14ac:dyDescent="0.2">
      <c r="A357" s="26" t="s">
        <v>171</v>
      </c>
      <c r="C357" s="26">
        <f t="shared" si="20"/>
        <v>124</v>
      </c>
      <c r="D357" s="26">
        <f t="shared" si="22"/>
        <v>90</v>
      </c>
      <c r="E357" s="26">
        <f t="shared" si="22"/>
        <v>153</v>
      </c>
      <c r="F357" s="26">
        <f t="shared" si="22"/>
        <v>102</v>
      </c>
      <c r="G357" s="26">
        <f t="shared" si="22"/>
        <v>127</v>
      </c>
      <c r="H357" s="26">
        <f t="shared" si="22"/>
        <v>130</v>
      </c>
      <c r="I357" s="26">
        <f t="shared" si="22"/>
        <v>139</v>
      </c>
      <c r="J357" s="26">
        <f t="shared" si="22"/>
        <v>137</v>
      </c>
      <c r="K357" s="26">
        <f t="shared" si="22"/>
        <v>118</v>
      </c>
      <c r="L357" s="26">
        <f t="shared" si="22"/>
        <v>135</v>
      </c>
      <c r="M357" s="26">
        <f t="shared" si="22"/>
        <v>116</v>
      </c>
      <c r="N357" s="26">
        <f t="shared" si="22"/>
        <v>120</v>
      </c>
      <c r="O357" s="26">
        <f t="shared" si="22"/>
        <v>103</v>
      </c>
      <c r="P357" s="26">
        <f t="shared" si="22"/>
        <v>128</v>
      </c>
      <c r="Q357" s="26">
        <f t="shared" si="22"/>
        <v>101</v>
      </c>
      <c r="R357" s="26">
        <f t="shared" si="22"/>
        <v>152</v>
      </c>
      <c r="S357" s="26">
        <f t="shared" si="22"/>
        <v>121</v>
      </c>
      <c r="T357" s="26">
        <f t="shared" si="22"/>
        <v>141</v>
      </c>
      <c r="U357" s="26">
        <f t="shared" si="22"/>
        <v>130</v>
      </c>
      <c r="V357" s="26">
        <f t="shared" si="22"/>
        <v>135</v>
      </c>
      <c r="W357" s="26">
        <f t="shared" si="22"/>
        <v>126</v>
      </c>
      <c r="X357" s="26">
        <f t="shared" si="22"/>
        <v>147</v>
      </c>
      <c r="Y357" s="26">
        <f t="shared" si="22"/>
        <v>125</v>
      </c>
      <c r="Z357" s="26">
        <f t="shared" si="22"/>
        <v>107</v>
      </c>
      <c r="AA357" s="26">
        <f t="shared" si="22"/>
        <v>112</v>
      </c>
      <c r="AB357" s="26">
        <f t="shared" si="22"/>
        <v>77</v>
      </c>
      <c r="AC357" s="26">
        <f t="shared" si="22"/>
        <v>102</v>
      </c>
      <c r="AD357" s="26">
        <f t="shared" si="22"/>
        <v>148</v>
      </c>
      <c r="AE357" s="26">
        <f t="shared" si="22"/>
        <v>112</v>
      </c>
      <c r="AF357" s="26">
        <f t="shared" si="22"/>
        <v>147</v>
      </c>
      <c r="AG357" s="26">
        <f t="shared" si="22"/>
        <v>120</v>
      </c>
      <c r="AH357" s="26">
        <f t="shared" si="22"/>
        <v>101</v>
      </c>
      <c r="AI357" s="26">
        <f t="shared" si="22"/>
        <v>119</v>
      </c>
      <c r="AJ357" s="26">
        <f t="shared" si="22"/>
        <v>136</v>
      </c>
    </row>
    <row r="358" spans="1:36" x14ac:dyDescent="0.2">
      <c r="A358" s="26" t="s">
        <v>172</v>
      </c>
      <c r="C358" s="26">
        <f t="shared" si="20"/>
        <v>92</v>
      </c>
      <c r="D358" s="26">
        <f t="shared" si="22"/>
        <v>100</v>
      </c>
      <c r="E358" s="26">
        <f t="shared" si="22"/>
        <v>74</v>
      </c>
      <c r="F358" s="26">
        <f t="shared" si="22"/>
        <v>97</v>
      </c>
      <c r="G358" s="26">
        <f t="shared" si="22"/>
        <v>89</v>
      </c>
      <c r="H358" s="26">
        <f t="shared" si="22"/>
        <v>94</v>
      </c>
      <c r="I358" s="26">
        <f t="shared" si="22"/>
        <v>73</v>
      </c>
      <c r="J358" s="26">
        <f t="shared" si="22"/>
        <v>62</v>
      </c>
      <c r="K358" s="26">
        <f t="shared" si="22"/>
        <v>113</v>
      </c>
      <c r="L358" s="26">
        <f t="shared" si="22"/>
        <v>57</v>
      </c>
      <c r="M358" s="26">
        <f t="shared" si="22"/>
        <v>79</v>
      </c>
      <c r="N358" s="26">
        <f t="shared" si="22"/>
        <v>88</v>
      </c>
      <c r="O358" s="26">
        <f t="shared" si="22"/>
        <v>101</v>
      </c>
      <c r="P358" s="26">
        <f t="shared" si="22"/>
        <v>63</v>
      </c>
      <c r="Q358" s="26">
        <f t="shared" si="22"/>
        <v>90</v>
      </c>
      <c r="R358" s="26">
        <f t="shared" si="22"/>
        <v>91</v>
      </c>
      <c r="S358" s="26">
        <f t="shared" si="22"/>
        <v>100</v>
      </c>
      <c r="T358" s="26">
        <f t="shared" si="22"/>
        <v>88</v>
      </c>
      <c r="U358" s="26">
        <f t="shared" si="22"/>
        <v>79</v>
      </c>
      <c r="V358" s="26">
        <f t="shared" si="22"/>
        <v>87</v>
      </c>
      <c r="W358" s="26">
        <f t="shared" si="22"/>
        <v>60</v>
      </c>
      <c r="X358" s="26">
        <f t="shared" si="22"/>
        <v>86</v>
      </c>
      <c r="Y358" s="26">
        <f t="shared" si="22"/>
        <v>101</v>
      </c>
      <c r="Z358" s="26">
        <f t="shared" si="22"/>
        <v>108</v>
      </c>
      <c r="AA358" s="26">
        <f t="shared" si="22"/>
        <v>87</v>
      </c>
      <c r="AB358" s="26">
        <f t="shared" si="22"/>
        <v>105</v>
      </c>
      <c r="AC358" s="26">
        <f t="shared" si="22"/>
        <v>106</v>
      </c>
      <c r="AD358" s="26">
        <f t="shared" si="22"/>
        <v>66</v>
      </c>
      <c r="AE358" s="26">
        <f t="shared" si="22"/>
        <v>91</v>
      </c>
      <c r="AF358" s="26">
        <f t="shared" si="22"/>
        <v>82</v>
      </c>
      <c r="AG358" s="26">
        <f t="shared" si="22"/>
        <v>80</v>
      </c>
      <c r="AH358" s="26">
        <f t="shared" si="22"/>
        <v>96</v>
      </c>
      <c r="AI358" s="26">
        <f t="shared" si="22"/>
        <v>81</v>
      </c>
      <c r="AJ358" s="26">
        <f t="shared" si="22"/>
        <v>69</v>
      </c>
    </row>
    <row r="359" spans="1:36" x14ac:dyDescent="0.2">
      <c r="A359" s="26" t="s">
        <v>173</v>
      </c>
      <c r="C359" s="26">
        <f t="shared" si="20"/>
        <v>132</v>
      </c>
      <c r="D359" s="26">
        <f t="shared" si="22"/>
        <v>132</v>
      </c>
      <c r="E359" s="26">
        <f t="shared" si="22"/>
        <v>140</v>
      </c>
      <c r="F359" s="26">
        <f t="shared" si="22"/>
        <v>127</v>
      </c>
      <c r="G359" s="26">
        <f t="shared" si="22"/>
        <v>139</v>
      </c>
      <c r="H359" s="26">
        <f t="shared" si="22"/>
        <v>146</v>
      </c>
      <c r="I359" s="26">
        <f t="shared" si="22"/>
        <v>168</v>
      </c>
      <c r="J359" s="26">
        <f t="shared" si="22"/>
        <v>137</v>
      </c>
      <c r="K359" s="26">
        <f t="shared" si="22"/>
        <v>126</v>
      </c>
      <c r="L359" s="26">
        <f t="shared" si="22"/>
        <v>119</v>
      </c>
      <c r="M359" s="26">
        <f t="shared" si="22"/>
        <v>127</v>
      </c>
      <c r="N359" s="26">
        <f t="shared" si="22"/>
        <v>136</v>
      </c>
      <c r="O359" s="26">
        <f t="shared" si="22"/>
        <v>139</v>
      </c>
      <c r="P359" s="26">
        <f t="shared" si="22"/>
        <v>135</v>
      </c>
      <c r="Q359" s="26">
        <f t="shared" si="22"/>
        <v>131</v>
      </c>
      <c r="R359" s="26">
        <f t="shared" si="22"/>
        <v>120</v>
      </c>
      <c r="S359" s="26">
        <f t="shared" si="22"/>
        <v>103</v>
      </c>
      <c r="T359" s="26">
        <f t="shared" si="22"/>
        <v>106</v>
      </c>
      <c r="U359" s="26">
        <f t="shared" si="22"/>
        <v>77</v>
      </c>
      <c r="V359" s="26">
        <f t="shared" si="22"/>
        <v>126</v>
      </c>
      <c r="W359" s="26">
        <f t="shared" si="22"/>
        <v>136</v>
      </c>
      <c r="X359" s="26">
        <f t="shared" si="22"/>
        <v>119</v>
      </c>
      <c r="Y359" s="26">
        <f t="shared" si="22"/>
        <v>149</v>
      </c>
      <c r="Z359" s="26">
        <f t="shared" si="22"/>
        <v>118</v>
      </c>
      <c r="AA359" s="26">
        <f t="shared" si="22"/>
        <v>132</v>
      </c>
      <c r="AB359" s="26">
        <f t="shared" si="22"/>
        <v>143</v>
      </c>
      <c r="AC359" s="26">
        <f t="shared" si="22"/>
        <v>130</v>
      </c>
      <c r="AD359" s="26">
        <f t="shared" si="22"/>
        <v>104</v>
      </c>
      <c r="AE359" s="26">
        <f t="shared" si="22"/>
        <v>129</v>
      </c>
      <c r="AF359" s="26">
        <f t="shared" si="22"/>
        <v>131</v>
      </c>
      <c r="AG359" s="26">
        <f t="shared" si="22"/>
        <v>156</v>
      </c>
      <c r="AH359" s="26">
        <f t="shared" si="22"/>
        <v>123</v>
      </c>
      <c r="AI359" s="26">
        <f t="shared" si="22"/>
        <v>122</v>
      </c>
      <c r="AJ359" s="26">
        <f t="shared" si="22"/>
        <v>137</v>
      </c>
    </row>
    <row r="360" spans="1:36" x14ac:dyDescent="0.2">
      <c r="A360" s="26" t="s">
        <v>174</v>
      </c>
      <c r="C360" s="26">
        <f t="shared" si="20"/>
        <v>52</v>
      </c>
      <c r="D360" s="26">
        <f t="shared" si="22"/>
        <v>29</v>
      </c>
      <c r="E360" s="26">
        <f t="shared" si="22"/>
        <v>71</v>
      </c>
      <c r="F360" s="26">
        <f t="shared" si="22"/>
        <v>25</v>
      </c>
      <c r="G360" s="26">
        <f t="shared" si="22"/>
        <v>59</v>
      </c>
      <c r="H360" s="26">
        <f t="shared" si="22"/>
        <v>43</v>
      </c>
      <c r="I360" s="26">
        <f t="shared" si="22"/>
        <v>75</v>
      </c>
      <c r="J360" s="26">
        <f t="shared" ref="D360:AJ367" si="23">RANK(J156,J$8:J$192)</f>
        <v>125</v>
      </c>
      <c r="K360" s="26">
        <f t="shared" si="23"/>
        <v>33</v>
      </c>
      <c r="L360" s="26">
        <f t="shared" si="23"/>
        <v>89</v>
      </c>
      <c r="M360" s="26">
        <f t="shared" si="23"/>
        <v>50</v>
      </c>
      <c r="N360" s="26">
        <f t="shared" si="23"/>
        <v>31</v>
      </c>
      <c r="O360" s="26">
        <f t="shared" si="23"/>
        <v>33</v>
      </c>
      <c r="P360" s="26">
        <f t="shared" si="23"/>
        <v>77</v>
      </c>
      <c r="Q360" s="26">
        <f t="shared" si="23"/>
        <v>62</v>
      </c>
      <c r="R360" s="26">
        <f t="shared" si="23"/>
        <v>89</v>
      </c>
      <c r="S360" s="26">
        <f t="shared" si="23"/>
        <v>46</v>
      </c>
      <c r="T360" s="26">
        <f t="shared" si="23"/>
        <v>80</v>
      </c>
      <c r="U360" s="26">
        <f t="shared" si="23"/>
        <v>84</v>
      </c>
      <c r="V360" s="26">
        <f t="shared" si="23"/>
        <v>77</v>
      </c>
      <c r="W360" s="26">
        <f t="shared" si="23"/>
        <v>100</v>
      </c>
      <c r="X360" s="26">
        <f t="shared" si="23"/>
        <v>99</v>
      </c>
      <c r="Y360" s="26">
        <f t="shared" si="23"/>
        <v>25</v>
      </c>
      <c r="Z360" s="26">
        <f t="shared" si="23"/>
        <v>18</v>
      </c>
      <c r="AA360" s="26">
        <f t="shared" si="23"/>
        <v>69</v>
      </c>
      <c r="AB360" s="26">
        <f t="shared" si="23"/>
        <v>47</v>
      </c>
      <c r="AC360" s="26">
        <f t="shared" si="23"/>
        <v>67</v>
      </c>
      <c r="AD360" s="26">
        <f t="shared" si="23"/>
        <v>99</v>
      </c>
      <c r="AE360" s="26">
        <f t="shared" si="23"/>
        <v>6</v>
      </c>
      <c r="AF360" s="26">
        <f t="shared" si="23"/>
        <v>55</v>
      </c>
      <c r="AG360" s="26">
        <f t="shared" si="23"/>
        <v>71</v>
      </c>
      <c r="AH360" s="26">
        <f t="shared" si="23"/>
        <v>61</v>
      </c>
      <c r="AI360" s="26">
        <f t="shared" si="23"/>
        <v>82</v>
      </c>
      <c r="AJ360" s="26">
        <f t="shared" si="23"/>
        <v>96</v>
      </c>
    </row>
    <row r="361" spans="1:36" x14ac:dyDescent="0.2">
      <c r="A361" s="26" t="s">
        <v>175</v>
      </c>
      <c r="C361" s="26">
        <f t="shared" si="20"/>
        <v>67</v>
      </c>
      <c r="D361" s="26">
        <f t="shared" si="23"/>
        <v>93</v>
      </c>
      <c r="E361" s="26">
        <f t="shared" si="23"/>
        <v>70</v>
      </c>
      <c r="F361" s="26">
        <f t="shared" si="23"/>
        <v>62</v>
      </c>
      <c r="G361" s="26">
        <f t="shared" si="23"/>
        <v>85</v>
      </c>
      <c r="H361" s="26">
        <f t="shared" si="23"/>
        <v>50</v>
      </c>
      <c r="I361" s="26">
        <f t="shared" si="23"/>
        <v>37</v>
      </c>
      <c r="J361" s="26">
        <f t="shared" si="23"/>
        <v>25</v>
      </c>
      <c r="K361" s="26">
        <f t="shared" si="23"/>
        <v>66</v>
      </c>
      <c r="L361" s="26">
        <f t="shared" si="23"/>
        <v>67</v>
      </c>
      <c r="M361" s="26">
        <f t="shared" si="23"/>
        <v>90</v>
      </c>
      <c r="N361" s="26">
        <f t="shared" si="23"/>
        <v>68</v>
      </c>
      <c r="O361" s="26">
        <f t="shared" si="23"/>
        <v>76</v>
      </c>
      <c r="P361" s="26">
        <f t="shared" si="23"/>
        <v>55</v>
      </c>
      <c r="Q361" s="26">
        <f t="shared" si="23"/>
        <v>81</v>
      </c>
      <c r="R361" s="26">
        <f t="shared" si="23"/>
        <v>74</v>
      </c>
      <c r="S361" s="26">
        <f t="shared" si="23"/>
        <v>67</v>
      </c>
      <c r="T361" s="26">
        <f t="shared" si="23"/>
        <v>53</v>
      </c>
      <c r="U361" s="26">
        <f t="shared" si="23"/>
        <v>61</v>
      </c>
      <c r="V361" s="26">
        <f t="shared" si="23"/>
        <v>53</v>
      </c>
      <c r="W361" s="26">
        <f t="shared" si="23"/>
        <v>44</v>
      </c>
      <c r="X361" s="26">
        <f t="shared" si="23"/>
        <v>51</v>
      </c>
      <c r="Y361" s="26">
        <f t="shared" si="23"/>
        <v>63</v>
      </c>
      <c r="Z361" s="26">
        <f t="shared" si="23"/>
        <v>75</v>
      </c>
      <c r="AA361" s="26">
        <f t="shared" si="23"/>
        <v>63</v>
      </c>
      <c r="AB361" s="26">
        <f t="shared" si="23"/>
        <v>56</v>
      </c>
      <c r="AC361" s="26">
        <f t="shared" si="23"/>
        <v>50</v>
      </c>
      <c r="AD361" s="26">
        <f t="shared" si="23"/>
        <v>40</v>
      </c>
      <c r="AE361" s="26">
        <f t="shared" si="23"/>
        <v>58</v>
      </c>
      <c r="AF361" s="26">
        <f t="shared" si="23"/>
        <v>59</v>
      </c>
      <c r="AG361" s="26">
        <f t="shared" si="23"/>
        <v>40</v>
      </c>
      <c r="AH361" s="26">
        <f t="shared" si="23"/>
        <v>93</v>
      </c>
      <c r="AI361" s="26">
        <f t="shared" si="23"/>
        <v>52</v>
      </c>
      <c r="AJ361" s="26">
        <f t="shared" si="23"/>
        <v>47</v>
      </c>
    </row>
    <row r="362" spans="1:36" x14ac:dyDescent="0.2">
      <c r="A362" s="26" t="s">
        <v>176</v>
      </c>
      <c r="C362" s="26">
        <f t="shared" si="20"/>
        <v>65</v>
      </c>
      <c r="D362" s="26">
        <f t="shared" si="23"/>
        <v>61</v>
      </c>
      <c r="E362" s="26">
        <f t="shared" si="23"/>
        <v>38</v>
      </c>
      <c r="F362" s="26">
        <f t="shared" si="23"/>
        <v>44</v>
      </c>
      <c r="G362" s="26">
        <f t="shared" si="23"/>
        <v>63</v>
      </c>
      <c r="H362" s="26">
        <f t="shared" si="23"/>
        <v>49</v>
      </c>
      <c r="I362" s="26">
        <f t="shared" si="23"/>
        <v>64</v>
      </c>
      <c r="J362" s="26">
        <f t="shared" si="23"/>
        <v>41</v>
      </c>
      <c r="K362" s="26">
        <f t="shared" si="23"/>
        <v>58</v>
      </c>
      <c r="L362" s="26">
        <f t="shared" si="23"/>
        <v>61</v>
      </c>
      <c r="M362" s="26">
        <f t="shared" si="23"/>
        <v>57</v>
      </c>
      <c r="N362" s="26">
        <f t="shared" si="23"/>
        <v>59</v>
      </c>
      <c r="O362" s="26">
        <f t="shared" si="23"/>
        <v>65</v>
      </c>
      <c r="P362" s="26">
        <f t="shared" si="23"/>
        <v>73</v>
      </c>
      <c r="Q362" s="26">
        <f t="shared" si="23"/>
        <v>61</v>
      </c>
      <c r="R362" s="26">
        <f t="shared" si="23"/>
        <v>63</v>
      </c>
      <c r="S362" s="26">
        <f t="shared" si="23"/>
        <v>54</v>
      </c>
      <c r="T362" s="26">
        <f t="shared" si="23"/>
        <v>64</v>
      </c>
      <c r="U362" s="26">
        <f t="shared" si="23"/>
        <v>57</v>
      </c>
      <c r="V362" s="26">
        <f t="shared" si="23"/>
        <v>73</v>
      </c>
      <c r="W362" s="26">
        <f t="shared" si="23"/>
        <v>88</v>
      </c>
      <c r="X362" s="26">
        <f t="shared" si="23"/>
        <v>51</v>
      </c>
      <c r="Y362" s="26">
        <f t="shared" si="23"/>
        <v>70</v>
      </c>
      <c r="Z362" s="26">
        <f t="shared" si="23"/>
        <v>68</v>
      </c>
      <c r="AA362" s="26">
        <f t="shared" si="23"/>
        <v>49</v>
      </c>
      <c r="AB362" s="26">
        <f t="shared" si="23"/>
        <v>55</v>
      </c>
      <c r="AC362" s="26">
        <f t="shared" si="23"/>
        <v>64</v>
      </c>
      <c r="AD362" s="26">
        <f t="shared" si="23"/>
        <v>50</v>
      </c>
      <c r="AE362" s="26">
        <f t="shared" si="23"/>
        <v>66</v>
      </c>
      <c r="AF362" s="26">
        <f t="shared" si="23"/>
        <v>54</v>
      </c>
      <c r="AG362" s="26">
        <f t="shared" si="23"/>
        <v>52</v>
      </c>
      <c r="AH362" s="26">
        <f t="shared" si="23"/>
        <v>39</v>
      </c>
      <c r="AI362" s="26">
        <f t="shared" si="23"/>
        <v>61</v>
      </c>
      <c r="AJ362" s="26">
        <f t="shared" si="23"/>
        <v>79</v>
      </c>
    </row>
    <row r="363" spans="1:36" x14ac:dyDescent="0.2">
      <c r="A363" s="26" t="s">
        <v>178</v>
      </c>
      <c r="C363" s="26">
        <f t="shared" si="20"/>
        <v>126</v>
      </c>
      <c r="D363" s="26">
        <f t="shared" si="23"/>
        <v>151</v>
      </c>
      <c r="E363" s="26">
        <f t="shared" si="23"/>
        <v>125</v>
      </c>
      <c r="F363" s="26">
        <f t="shared" si="23"/>
        <v>126</v>
      </c>
      <c r="G363" s="26">
        <f t="shared" si="23"/>
        <v>128</v>
      </c>
      <c r="H363" s="26">
        <f t="shared" si="23"/>
        <v>124</v>
      </c>
      <c r="I363" s="26">
        <f t="shared" si="23"/>
        <v>100</v>
      </c>
      <c r="J363" s="26">
        <f t="shared" si="23"/>
        <v>67</v>
      </c>
      <c r="K363" s="26">
        <f t="shared" si="23"/>
        <v>139</v>
      </c>
      <c r="L363" s="26">
        <f t="shared" si="23"/>
        <v>121</v>
      </c>
      <c r="M363" s="26">
        <f t="shared" si="23"/>
        <v>143</v>
      </c>
      <c r="N363" s="26">
        <f t="shared" si="23"/>
        <v>123</v>
      </c>
      <c r="O363" s="26">
        <f t="shared" si="23"/>
        <v>121</v>
      </c>
      <c r="P363" s="26">
        <f t="shared" si="23"/>
        <v>105</v>
      </c>
      <c r="Q363" s="26">
        <f t="shared" si="23"/>
        <v>126</v>
      </c>
      <c r="R363" s="26">
        <f t="shared" si="23"/>
        <v>143</v>
      </c>
      <c r="S363" s="26">
        <f t="shared" si="23"/>
        <v>160</v>
      </c>
      <c r="T363" s="26">
        <f t="shared" si="23"/>
        <v>147</v>
      </c>
      <c r="U363" s="26">
        <f t="shared" si="23"/>
        <v>121</v>
      </c>
      <c r="V363" s="26">
        <f t="shared" si="23"/>
        <v>119</v>
      </c>
      <c r="W363" s="26">
        <f t="shared" si="23"/>
        <v>95</v>
      </c>
      <c r="X363" s="26">
        <f t="shared" si="23"/>
        <v>121</v>
      </c>
      <c r="Y363" s="26">
        <f t="shared" si="23"/>
        <v>116</v>
      </c>
      <c r="Z363" s="26">
        <f t="shared" si="23"/>
        <v>119</v>
      </c>
      <c r="AA363" s="26">
        <f t="shared" si="23"/>
        <v>125</v>
      </c>
      <c r="AB363" s="26">
        <f t="shared" si="23"/>
        <v>129</v>
      </c>
      <c r="AC363" s="26">
        <f t="shared" si="23"/>
        <v>173</v>
      </c>
      <c r="AD363" s="26">
        <f t="shared" si="23"/>
        <v>110</v>
      </c>
      <c r="AE363" s="26">
        <f t="shared" si="23"/>
        <v>113</v>
      </c>
      <c r="AF363" s="26">
        <f t="shared" si="23"/>
        <v>118</v>
      </c>
      <c r="AG363" s="26">
        <f t="shared" si="23"/>
        <v>108</v>
      </c>
      <c r="AH363" s="26">
        <f t="shared" si="23"/>
        <v>135</v>
      </c>
      <c r="AI363" s="26">
        <f t="shared" si="23"/>
        <v>111</v>
      </c>
      <c r="AJ363" s="26">
        <f t="shared" si="23"/>
        <v>112</v>
      </c>
    </row>
    <row r="364" spans="1:36" x14ac:dyDescent="0.2">
      <c r="A364" s="26" t="s">
        <v>179</v>
      </c>
      <c r="C364" s="26">
        <f t="shared" si="20"/>
        <v>16</v>
      </c>
      <c r="D364" s="26">
        <f t="shared" si="23"/>
        <v>13</v>
      </c>
      <c r="E364" s="26">
        <f t="shared" si="23"/>
        <v>22</v>
      </c>
      <c r="F364" s="26">
        <f t="shared" si="23"/>
        <v>69</v>
      </c>
      <c r="G364" s="26">
        <f t="shared" si="23"/>
        <v>4</v>
      </c>
      <c r="H364" s="26">
        <f t="shared" si="23"/>
        <v>54</v>
      </c>
      <c r="I364" s="26">
        <f t="shared" si="23"/>
        <v>8</v>
      </c>
      <c r="J364" s="26">
        <f t="shared" si="23"/>
        <v>54</v>
      </c>
      <c r="K364" s="26">
        <f t="shared" si="23"/>
        <v>26</v>
      </c>
      <c r="L364" s="26">
        <f t="shared" si="23"/>
        <v>6</v>
      </c>
      <c r="M364" s="26">
        <f t="shared" si="23"/>
        <v>10</v>
      </c>
      <c r="N364" s="26">
        <f t="shared" si="23"/>
        <v>12</v>
      </c>
      <c r="O364" s="26">
        <f t="shared" si="23"/>
        <v>19</v>
      </c>
      <c r="P364" s="26">
        <f t="shared" si="23"/>
        <v>8</v>
      </c>
      <c r="Q364" s="26">
        <f t="shared" si="23"/>
        <v>14</v>
      </c>
      <c r="R364" s="26">
        <f t="shared" si="23"/>
        <v>11</v>
      </c>
      <c r="S364" s="26">
        <f t="shared" si="23"/>
        <v>49</v>
      </c>
      <c r="T364" s="26">
        <f t="shared" si="23"/>
        <v>9</v>
      </c>
      <c r="U364" s="26">
        <f t="shared" si="23"/>
        <v>8</v>
      </c>
      <c r="V364" s="26">
        <f t="shared" si="23"/>
        <v>7</v>
      </c>
      <c r="W364" s="26">
        <f t="shared" si="23"/>
        <v>30</v>
      </c>
      <c r="X364" s="26">
        <f t="shared" si="23"/>
        <v>75</v>
      </c>
      <c r="Y364" s="26">
        <f t="shared" si="23"/>
        <v>15</v>
      </c>
      <c r="Z364" s="26">
        <f t="shared" si="23"/>
        <v>24</v>
      </c>
      <c r="AA364" s="26">
        <f t="shared" si="23"/>
        <v>39</v>
      </c>
      <c r="AB364" s="26">
        <f t="shared" si="23"/>
        <v>14</v>
      </c>
      <c r="AC364" s="26">
        <f t="shared" si="23"/>
        <v>14</v>
      </c>
      <c r="AD364" s="26">
        <f t="shared" si="23"/>
        <v>79</v>
      </c>
      <c r="AE364" s="26">
        <f t="shared" si="23"/>
        <v>24</v>
      </c>
      <c r="AF364" s="26">
        <f t="shared" si="23"/>
        <v>66</v>
      </c>
      <c r="AG364" s="26">
        <f t="shared" si="23"/>
        <v>7</v>
      </c>
      <c r="AH364" s="26">
        <f t="shared" si="23"/>
        <v>13</v>
      </c>
      <c r="AI364" s="26">
        <f t="shared" si="23"/>
        <v>15</v>
      </c>
      <c r="AJ364" s="26">
        <f t="shared" si="23"/>
        <v>40</v>
      </c>
    </row>
    <row r="365" spans="1:36" x14ac:dyDescent="0.2">
      <c r="A365" s="26" t="s">
        <v>180</v>
      </c>
      <c r="C365" s="26">
        <f t="shared" si="20"/>
        <v>24</v>
      </c>
      <c r="D365" s="26">
        <f t="shared" si="23"/>
        <v>37</v>
      </c>
      <c r="E365" s="26">
        <f t="shared" si="23"/>
        <v>13</v>
      </c>
      <c r="F365" s="26">
        <f t="shared" si="23"/>
        <v>19</v>
      </c>
      <c r="G365" s="26">
        <f t="shared" si="23"/>
        <v>44</v>
      </c>
      <c r="H365" s="26">
        <f t="shared" si="23"/>
        <v>6</v>
      </c>
      <c r="I365" s="26">
        <f t="shared" si="23"/>
        <v>16</v>
      </c>
      <c r="J365" s="26">
        <f t="shared" si="23"/>
        <v>17</v>
      </c>
      <c r="K365" s="26">
        <f t="shared" si="23"/>
        <v>20</v>
      </c>
      <c r="L365" s="26">
        <f t="shared" si="23"/>
        <v>30</v>
      </c>
      <c r="M365" s="26">
        <f t="shared" si="23"/>
        <v>34</v>
      </c>
      <c r="N365" s="26">
        <f t="shared" si="23"/>
        <v>23</v>
      </c>
      <c r="O365" s="26">
        <f t="shared" si="23"/>
        <v>30</v>
      </c>
      <c r="P365" s="26">
        <f t="shared" si="23"/>
        <v>16</v>
      </c>
      <c r="Q365" s="26">
        <f t="shared" si="23"/>
        <v>26</v>
      </c>
      <c r="R365" s="26">
        <f t="shared" si="23"/>
        <v>28</v>
      </c>
      <c r="S365" s="26">
        <f t="shared" si="23"/>
        <v>17</v>
      </c>
      <c r="T365" s="26">
        <f t="shared" si="23"/>
        <v>26</v>
      </c>
      <c r="U365" s="26">
        <f t="shared" si="23"/>
        <v>27</v>
      </c>
      <c r="V365" s="26">
        <f t="shared" si="23"/>
        <v>26</v>
      </c>
      <c r="W365" s="26">
        <f t="shared" si="23"/>
        <v>22</v>
      </c>
      <c r="X365" s="26">
        <f t="shared" si="23"/>
        <v>5</v>
      </c>
      <c r="Y365" s="26">
        <f t="shared" si="23"/>
        <v>18</v>
      </c>
      <c r="Z365" s="26">
        <f t="shared" si="23"/>
        <v>27</v>
      </c>
      <c r="AA365" s="26">
        <f t="shared" si="23"/>
        <v>5</v>
      </c>
      <c r="AB365" s="26">
        <f t="shared" si="23"/>
        <v>38</v>
      </c>
      <c r="AC365" s="26">
        <f t="shared" si="23"/>
        <v>31</v>
      </c>
      <c r="AD365" s="26">
        <f t="shared" si="23"/>
        <v>4</v>
      </c>
      <c r="AE365" s="26">
        <f t="shared" si="23"/>
        <v>27</v>
      </c>
      <c r="AF365" s="26">
        <f t="shared" si="23"/>
        <v>8</v>
      </c>
      <c r="AG365" s="26">
        <f t="shared" si="23"/>
        <v>24</v>
      </c>
      <c r="AH365" s="26">
        <f t="shared" si="23"/>
        <v>33</v>
      </c>
      <c r="AI365" s="26">
        <f t="shared" si="23"/>
        <v>5</v>
      </c>
      <c r="AJ365" s="26">
        <f t="shared" si="23"/>
        <v>27</v>
      </c>
    </row>
    <row r="366" spans="1:36" x14ac:dyDescent="0.2">
      <c r="A366" s="26" t="s">
        <v>253</v>
      </c>
      <c r="C366" s="26">
        <f t="shared" si="20"/>
        <v>14</v>
      </c>
      <c r="D366" s="26">
        <f t="shared" si="23"/>
        <v>24</v>
      </c>
      <c r="E366" s="26">
        <f t="shared" si="23"/>
        <v>30</v>
      </c>
      <c r="F366" s="26">
        <f t="shared" si="23"/>
        <v>28</v>
      </c>
      <c r="G366" s="26">
        <f t="shared" si="23"/>
        <v>17</v>
      </c>
      <c r="H366" s="26">
        <f t="shared" si="23"/>
        <v>20</v>
      </c>
      <c r="I366" s="26">
        <f t="shared" si="23"/>
        <v>10</v>
      </c>
      <c r="J366" s="26">
        <f t="shared" si="23"/>
        <v>9</v>
      </c>
      <c r="K366" s="26">
        <f t="shared" si="23"/>
        <v>16</v>
      </c>
      <c r="L366" s="26">
        <f t="shared" si="23"/>
        <v>17</v>
      </c>
      <c r="M366" s="26">
        <f t="shared" si="23"/>
        <v>26</v>
      </c>
      <c r="N366" s="26">
        <f t="shared" si="23"/>
        <v>18</v>
      </c>
      <c r="O366" s="26">
        <f t="shared" si="23"/>
        <v>12</v>
      </c>
      <c r="P366" s="26">
        <f t="shared" si="23"/>
        <v>4</v>
      </c>
      <c r="Q366" s="26">
        <f t="shared" si="23"/>
        <v>7</v>
      </c>
      <c r="R366" s="26">
        <f t="shared" si="23"/>
        <v>31</v>
      </c>
      <c r="S366" s="26">
        <f t="shared" si="23"/>
        <v>24</v>
      </c>
      <c r="T366" s="26">
        <f t="shared" si="23"/>
        <v>29</v>
      </c>
      <c r="U366" s="26">
        <f t="shared" si="23"/>
        <v>18</v>
      </c>
      <c r="V366" s="26">
        <f t="shared" si="23"/>
        <v>8</v>
      </c>
      <c r="W366" s="26">
        <f t="shared" si="23"/>
        <v>4</v>
      </c>
      <c r="X366" s="26">
        <f t="shared" si="23"/>
        <v>20</v>
      </c>
      <c r="Y366" s="26">
        <f t="shared" si="23"/>
        <v>6</v>
      </c>
      <c r="Z366" s="26">
        <f t="shared" si="23"/>
        <v>8</v>
      </c>
      <c r="AA366" s="26">
        <f t="shared" si="23"/>
        <v>14</v>
      </c>
      <c r="AB366" s="26">
        <f t="shared" si="23"/>
        <v>18</v>
      </c>
      <c r="AC366" s="26">
        <f t="shared" si="23"/>
        <v>25</v>
      </c>
      <c r="AD366" s="26">
        <f t="shared" si="23"/>
        <v>12</v>
      </c>
      <c r="AE366" s="26">
        <f t="shared" si="23"/>
        <v>4</v>
      </c>
      <c r="AF366" s="26">
        <f t="shared" si="23"/>
        <v>24</v>
      </c>
      <c r="AG366" s="26">
        <f t="shared" si="23"/>
        <v>6</v>
      </c>
      <c r="AH366" s="26">
        <f t="shared" si="23"/>
        <v>17</v>
      </c>
      <c r="AI366" s="26">
        <f t="shared" si="23"/>
        <v>10</v>
      </c>
      <c r="AJ366" s="26">
        <f t="shared" si="23"/>
        <v>5</v>
      </c>
    </row>
    <row r="367" spans="1:36" x14ac:dyDescent="0.2">
      <c r="A367" s="26" t="s">
        <v>67</v>
      </c>
      <c r="C367" s="26">
        <f t="shared" si="20"/>
        <v>9</v>
      </c>
      <c r="D367" s="26">
        <f t="shared" si="23"/>
        <v>20</v>
      </c>
      <c r="E367" s="26">
        <f t="shared" si="23"/>
        <v>19</v>
      </c>
      <c r="F367" s="26">
        <f t="shared" si="23"/>
        <v>7</v>
      </c>
      <c r="G367" s="26">
        <f t="shared" si="23"/>
        <v>8</v>
      </c>
      <c r="H367" s="26">
        <f t="shared" si="23"/>
        <v>10</v>
      </c>
      <c r="I367" s="26">
        <f t="shared" si="23"/>
        <v>62</v>
      </c>
      <c r="J367" s="26">
        <f t="shared" si="23"/>
        <v>65</v>
      </c>
      <c r="K367" s="26">
        <f t="shared" si="23"/>
        <v>7</v>
      </c>
      <c r="L367" s="26">
        <f t="shared" si="23"/>
        <v>5</v>
      </c>
      <c r="M367" s="26">
        <f t="shared" si="23"/>
        <v>17</v>
      </c>
      <c r="N367" s="26">
        <f t="shared" si="23"/>
        <v>24</v>
      </c>
      <c r="O367" s="26">
        <f t="shared" si="23"/>
        <v>90</v>
      </c>
      <c r="P367" s="26">
        <f t="shared" si="23"/>
        <v>68</v>
      </c>
      <c r="Q367" s="26">
        <f t="shared" si="23"/>
        <v>53</v>
      </c>
      <c r="R367" s="26">
        <f t="shared" si="23"/>
        <v>4</v>
      </c>
      <c r="S367" s="26">
        <f t="shared" si="23"/>
        <v>14</v>
      </c>
      <c r="T367" s="26">
        <f t="shared" si="23"/>
        <v>6</v>
      </c>
      <c r="U367" s="26">
        <f t="shared" si="23"/>
        <v>11</v>
      </c>
      <c r="V367" s="26">
        <f t="shared" si="23"/>
        <v>71</v>
      </c>
      <c r="W367" s="26">
        <f t="shared" si="23"/>
        <v>57</v>
      </c>
      <c r="X367" s="26">
        <f t="shared" si="23"/>
        <v>2</v>
      </c>
      <c r="Y367" s="26">
        <f t="shared" si="23"/>
        <v>61</v>
      </c>
      <c r="Z367" s="26">
        <f t="shared" si="23"/>
        <v>6</v>
      </c>
      <c r="AA367" s="26">
        <f t="shared" si="23"/>
        <v>2</v>
      </c>
      <c r="AB367" s="26">
        <f t="shared" si="23"/>
        <v>13</v>
      </c>
      <c r="AC367" s="26">
        <f t="shared" si="23"/>
        <v>5</v>
      </c>
      <c r="AD367" s="26">
        <f t="shared" si="23"/>
        <v>32</v>
      </c>
      <c r="AE367" s="26">
        <f t="shared" si="23"/>
        <v>68</v>
      </c>
      <c r="AF367" s="26">
        <f t="shared" si="23"/>
        <v>2</v>
      </c>
      <c r="AG367" s="26">
        <f t="shared" si="23"/>
        <v>68</v>
      </c>
      <c r="AH367" s="26">
        <f t="shared" ref="D367:AJ375" si="24">RANK(AH163,AH$8:AH$192)</f>
        <v>16</v>
      </c>
      <c r="AI367" s="26">
        <f t="shared" si="24"/>
        <v>27</v>
      </c>
      <c r="AJ367" s="26">
        <f t="shared" si="24"/>
        <v>57</v>
      </c>
    </row>
    <row r="368" spans="1:36" x14ac:dyDescent="0.2">
      <c r="A368" s="26" t="s">
        <v>254</v>
      </c>
      <c r="C368" s="26">
        <f t="shared" si="20"/>
        <v>174</v>
      </c>
      <c r="D368" s="26">
        <f t="shared" si="24"/>
        <v>165</v>
      </c>
      <c r="E368" s="26">
        <f t="shared" si="24"/>
        <v>167</v>
      </c>
      <c r="F368" s="26">
        <f t="shared" si="24"/>
        <v>164</v>
      </c>
      <c r="G368" s="26">
        <f t="shared" si="24"/>
        <v>156</v>
      </c>
      <c r="H368" s="26">
        <f t="shared" si="24"/>
        <v>171</v>
      </c>
      <c r="I368" s="26">
        <f t="shared" si="24"/>
        <v>157</v>
      </c>
      <c r="J368" s="26">
        <f t="shared" si="24"/>
        <v>137</v>
      </c>
      <c r="K368" s="26">
        <f t="shared" si="24"/>
        <v>162</v>
      </c>
      <c r="L368" s="26">
        <f t="shared" si="24"/>
        <v>160</v>
      </c>
      <c r="M368" s="26">
        <f t="shared" si="24"/>
        <v>178</v>
      </c>
      <c r="N368" s="26">
        <f t="shared" si="24"/>
        <v>182</v>
      </c>
      <c r="O368" s="26">
        <f t="shared" si="24"/>
        <v>180</v>
      </c>
      <c r="P368" s="26">
        <f t="shared" si="24"/>
        <v>135</v>
      </c>
      <c r="Q368" s="26">
        <f t="shared" si="24"/>
        <v>181</v>
      </c>
      <c r="R368" s="26">
        <f t="shared" si="24"/>
        <v>136</v>
      </c>
      <c r="S368" s="26">
        <f t="shared" si="24"/>
        <v>170</v>
      </c>
      <c r="T368" s="26">
        <f t="shared" si="24"/>
        <v>150</v>
      </c>
      <c r="U368" s="26">
        <f t="shared" si="24"/>
        <v>169</v>
      </c>
      <c r="V368" s="26">
        <f t="shared" si="24"/>
        <v>172</v>
      </c>
      <c r="W368" s="26">
        <f t="shared" si="24"/>
        <v>147</v>
      </c>
      <c r="X368" s="26">
        <f t="shared" si="24"/>
        <v>163</v>
      </c>
      <c r="Y368" s="26">
        <f t="shared" si="24"/>
        <v>176</v>
      </c>
      <c r="Z368" s="26">
        <f t="shared" si="24"/>
        <v>175</v>
      </c>
      <c r="AA368" s="26">
        <f t="shared" si="24"/>
        <v>168</v>
      </c>
      <c r="AB368" s="26">
        <f t="shared" si="24"/>
        <v>178</v>
      </c>
      <c r="AC368" s="26">
        <f t="shared" si="24"/>
        <v>166</v>
      </c>
      <c r="AD368" s="26">
        <f t="shared" si="24"/>
        <v>166</v>
      </c>
      <c r="AE368" s="26">
        <f t="shared" si="24"/>
        <v>168</v>
      </c>
      <c r="AF368" s="26">
        <f t="shared" si="24"/>
        <v>155</v>
      </c>
      <c r="AG368" s="26">
        <f t="shared" si="24"/>
        <v>183</v>
      </c>
      <c r="AH368" s="26">
        <f t="shared" si="24"/>
        <v>151</v>
      </c>
      <c r="AI368" s="26">
        <f t="shared" si="24"/>
        <v>166</v>
      </c>
      <c r="AJ368" s="26">
        <f t="shared" si="24"/>
        <v>167</v>
      </c>
    </row>
    <row r="369" spans="1:36" x14ac:dyDescent="0.2">
      <c r="A369" s="26" t="s">
        <v>166</v>
      </c>
      <c r="C369" s="26">
        <f t="shared" si="20"/>
        <v>142</v>
      </c>
      <c r="D369" s="26">
        <f t="shared" si="24"/>
        <v>145</v>
      </c>
      <c r="E369" s="26">
        <f t="shared" si="24"/>
        <v>140</v>
      </c>
      <c r="F369" s="26">
        <f t="shared" si="24"/>
        <v>139</v>
      </c>
      <c r="G369" s="26">
        <f t="shared" si="24"/>
        <v>110</v>
      </c>
      <c r="H369" s="26">
        <f t="shared" si="24"/>
        <v>129</v>
      </c>
      <c r="I369" s="26">
        <f t="shared" si="24"/>
        <v>166</v>
      </c>
      <c r="J369" s="26">
        <f t="shared" si="24"/>
        <v>137</v>
      </c>
      <c r="K369" s="26">
        <f t="shared" si="24"/>
        <v>131</v>
      </c>
      <c r="L369" s="26">
        <f t="shared" si="24"/>
        <v>130</v>
      </c>
      <c r="M369" s="26">
        <f t="shared" si="24"/>
        <v>116</v>
      </c>
      <c r="N369" s="26">
        <f t="shared" si="24"/>
        <v>162</v>
      </c>
      <c r="O369" s="26">
        <f t="shared" si="24"/>
        <v>128</v>
      </c>
      <c r="P369" s="26">
        <f t="shared" si="24"/>
        <v>138</v>
      </c>
      <c r="Q369" s="26">
        <f t="shared" si="24"/>
        <v>129</v>
      </c>
      <c r="R369" s="26">
        <f t="shared" si="24"/>
        <v>119</v>
      </c>
      <c r="S369" s="26">
        <f t="shared" si="24"/>
        <v>134</v>
      </c>
      <c r="T369" s="26">
        <f t="shared" si="24"/>
        <v>131</v>
      </c>
      <c r="U369" s="26">
        <f t="shared" si="24"/>
        <v>159</v>
      </c>
      <c r="V369" s="26">
        <f t="shared" si="24"/>
        <v>146</v>
      </c>
      <c r="W369" s="26">
        <f t="shared" si="24"/>
        <v>153</v>
      </c>
      <c r="X369" s="26">
        <f t="shared" si="24"/>
        <v>155</v>
      </c>
      <c r="Y369" s="26">
        <f t="shared" si="24"/>
        <v>121</v>
      </c>
      <c r="Z369" s="26">
        <f t="shared" si="24"/>
        <v>126</v>
      </c>
      <c r="AA369" s="26">
        <f t="shared" si="24"/>
        <v>148</v>
      </c>
      <c r="AB369" s="26">
        <f t="shared" si="24"/>
        <v>137</v>
      </c>
      <c r="AC369" s="26">
        <f t="shared" si="24"/>
        <v>116</v>
      </c>
      <c r="AD369" s="26">
        <f t="shared" si="24"/>
        <v>166</v>
      </c>
      <c r="AE369" s="26">
        <f t="shared" si="24"/>
        <v>135</v>
      </c>
      <c r="AF369" s="26">
        <f t="shared" si="24"/>
        <v>152</v>
      </c>
      <c r="AG369" s="26">
        <f t="shared" si="24"/>
        <v>151</v>
      </c>
      <c r="AH369" s="26">
        <f t="shared" si="24"/>
        <v>111</v>
      </c>
      <c r="AI369" s="26">
        <f t="shared" si="24"/>
        <v>162</v>
      </c>
      <c r="AJ369" s="26">
        <f t="shared" si="24"/>
        <v>153</v>
      </c>
    </row>
    <row r="370" spans="1:36" x14ac:dyDescent="0.2">
      <c r="A370" s="26" t="s">
        <v>167</v>
      </c>
      <c r="C370" s="26">
        <f t="shared" si="20"/>
        <v>83</v>
      </c>
      <c r="D370" s="26">
        <f t="shared" si="24"/>
        <v>50</v>
      </c>
      <c r="E370" s="26">
        <f t="shared" si="24"/>
        <v>120</v>
      </c>
      <c r="F370" s="26">
        <f t="shared" si="24"/>
        <v>79</v>
      </c>
      <c r="G370" s="26">
        <f t="shared" si="24"/>
        <v>69</v>
      </c>
      <c r="H370" s="26">
        <f t="shared" si="24"/>
        <v>87</v>
      </c>
      <c r="I370" s="26">
        <f t="shared" si="24"/>
        <v>129</v>
      </c>
      <c r="J370" s="26">
        <f t="shared" si="24"/>
        <v>114</v>
      </c>
      <c r="K370" s="26">
        <f t="shared" si="24"/>
        <v>81</v>
      </c>
      <c r="L370" s="26">
        <f t="shared" si="24"/>
        <v>108</v>
      </c>
      <c r="M370" s="26">
        <f t="shared" si="24"/>
        <v>70</v>
      </c>
      <c r="N370" s="26">
        <f t="shared" si="24"/>
        <v>86</v>
      </c>
      <c r="O370" s="26">
        <f t="shared" si="24"/>
        <v>49</v>
      </c>
      <c r="P370" s="26">
        <f t="shared" si="24"/>
        <v>103</v>
      </c>
      <c r="Q370" s="26">
        <f t="shared" si="24"/>
        <v>78</v>
      </c>
      <c r="R370" s="26">
        <f t="shared" si="24"/>
        <v>91</v>
      </c>
      <c r="S370" s="26">
        <f t="shared" si="24"/>
        <v>55</v>
      </c>
      <c r="T370" s="26">
        <f t="shared" si="24"/>
        <v>88</v>
      </c>
      <c r="U370" s="26">
        <f t="shared" si="24"/>
        <v>128</v>
      </c>
      <c r="V370" s="26">
        <f t="shared" si="24"/>
        <v>83</v>
      </c>
      <c r="W370" s="26">
        <f t="shared" si="24"/>
        <v>108</v>
      </c>
      <c r="X370" s="26">
        <f t="shared" si="24"/>
        <v>130</v>
      </c>
      <c r="Y370" s="26">
        <f t="shared" si="24"/>
        <v>96</v>
      </c>
      <c r="Z370" s="26">
        <f t="shared" si="24"/>
        <v>62</v>
      </c>
      <c r="AA370" s="26">
        <f t="shared" si="24"/>
        <v>103</v>
      </c>
      <c r="AB370" s="26">
        <f t="shared" si="24"/>
        <v>46</v>
      </c>
      <c r="AC370" s="26">
        <f t="shared" si="24"/>
        <v>56</v>
      </c>
      <c r="AD370" s="26">
        <f t="shared" si="24"/>
        <v>128</v>
      </c>
      <c r="AE370" s="26">
        <f t="shared" si="24"/>
        <v>61</v>
      </c>
      <c r="AF370" s="26">
        <f t="shared" si="24"/>
        <v>109</v>
      </c>
      <c r="AG370" s="26">
        <f t="shared" si="24"/>
        <v>63</v>
      </c>
      <c r="AH370" s="26">
        <f t="shared" si="24"/>
        <v>50</v>
      </c>
      <c r="AI370" s="26">
        <f t="shared" si="24"/>
        <v>107</v>
      </c>
      <c r="AJ370" s="26">
        <f t="shared" si="24"/>
        <v>76</v>
      </c>
    </row>
    <row r="371" spans="1:36" x14ac:dyDescent="0.2">
      <c r="A371" s="26" t="s">
        <v>168</v>
      </c>
      <c r="C371" s="26">
        <f t="shared" si="20"/>
        <v>114</v>
      </c>
      <c r="D371" s="26">
        <f t="shared" si="24"/>
        <v>84</v>
      </c>
      <c r="E371" s="26">
        <f t="shared" si="24"/>
        <v>137</v>
      </c>
      <c r="F371" s="26">
        <f t="shared" si="24"/>
        <v>123</v>
      </c>
      <c r="G371" s="26">
        <f t="shared" si="24"/>
        <v>111</v>
      </c>
      <c r="H371" s="26">
        <f t="shared" si="24"/>
        <v>111</v>
      </c>
      <c r="I371" s="26">
        <f t="shared" si="24"/>
        <v>129</v>
      </c>
      <c r="J371" s="26">
        <f t="shared" si="24"/>
        <v>137</v>
      </c>
      <c r="K371" s="26">
        <f t="shared" si="24"/>
        <v>72</v>
      </c>
      <c r="L371" s="26">
        <f t="shared" si="24"/>
        <v>106</v>
      </c>
      <c r="M371" s="26">
        <f t="shared" si="24"/>
        <v>72</v>
      </c>
      <c r="N371" s="26">
        <f t="shared" si="24"/>
        <v>126</v>
      </c>
      <c r="O371" s="26">
        <f t="shared" si="24"/>
        <v>80</v>
      </c>
      <c r="P371" s="26">
        <f t="shared" si="24"/>
        <v>119</v>
      </c>
      <c r="Q371" s="26">
        <f t="shared" si="24"/>
        <v>85</v>
      </c>
      <c r="R371" s="26">
        <f t="shared" si="24"/>
        <v>122</v>
      </c>
      <c r="S371" s="26">
        <f t="shared" si="24"/>
        <v>61</v>
      </c>
      <c r="T371" s="26">
        <f t="shared" si="24"/>
        <v>123</v>
      </c>
      <c r="U371" s="26">
        <f t="shared" si="24"/>
        <v>136</v>
      </c>
      <c r="V371" s="26">
        <f t="shared" si="24"/>
        <v>107</v>
      </c>
      <c r="W371" s="26">
        <f t="shared" si="24"/>
        <v>109</v>
      </c>
      <c r="X371" s="26">
        <f t="shared" si="24"/>
        <v>168</v>
      </c>
      <c r="Y371" s="26">
        <f t="shared" si="24"/>
        <v>114</v>
      </c>
      <c r="Z371" s="26">
        <f t="shared" si="24"/>
        <v>95</v>
      </c>
      <c r="AA371" s="26">
        <f t="shared" si="24"/>
        <v>116</v>
      </c>
      <c r="AB371" s="26">
        <f t="shared" si="24"/>
        <v>93</v>
      </c>
      <c r="AC371" s="26">
        <f t="shared" si="24"/>
        <v>91</v>
      </c>
      <c r="AD371" s="26">
        <f t="shared" si="24"/>
        <v>146</v>
      </c>
      <c r="AE371" s="26">
        <f t="shared" si="24"/>
        <v>126</v>
      </c>
      <c r="AF371" s="26">
        <f t="shared" si="24"/>
        <v>121</v>
      </c>
      <c r="AG371" s="26">
        <f t="shared" si="24"/>
        <v>137</v>
      </c>
      <c r="AH371" s="26">
        <f t="shared" si="24"/>
        <v>68</v>
      </c>
      <c r="AI371" s="26">
        <f t="shared" si="24"/>
        <v>123</v>
      </c>
      <c r="AJ371" s="26">
        <f t="shared" si="24"/>
        <v>146</v>
      </c>
    </row>
    <row r="372" spans="1:36" x14ac:dyDescent="0.2">
      <c r="A372" s="26" t="s">
        <v>182</v>
      </c>
      <c r="C372" s="26">
        <f t="shared" si="20"/>
        <v>69</v>
      </c>
      <c r="D372" s="26">
        <f t="shared" si="24"/>
        <v>55</v>
      </c>
      <c r="E372" s="26">
        <f t="shared" si="24"/>
        <v>63</v>
      </c>
      <c r="F372" s="26">
        <f t="shared" si="24"/>
        <v>89</v>
      </c>
      <c r="G372" s="26">
        <f t="shared" si="24"/>
        <v>33</v>
      </c>
      <c r="H372" s="26">
        <f t="shared" si="24"/>
        <v>80</v>
      </c>
      <c r="I372" s="26">
        <f t="shared" si="24"/>
        <v>49</v>
      </c>
      <c r="J372" s="26">
        <f t="shared" si="24"/>
        <v>85</v>
      </c>
      <c r="K372" s="26">
        <f t="shared" si="24"/>
        <v>80</v>
      </c>
      <c r="L372" s="26">
        <f t="shared" si="24"/>
        <v>51</v>
      </c>
      <c r="M372" s="26">
        <f t="shared" si="24"/>
        <v>66</v>
      </c>
      <c r="N372" s="26">
        <f t="shared" si="24"/>
        <v>83</v>
      </c>
      <c r="O372" s="26">
        <f t="shared" si="24"/>
        <v>84</v>
      </c>
      <c r="P372" s="26">
        <f t="shared" si="24"/>
        <v>53</v>
      </c>
      <c r="Q372" s="26">
        <f t="shared" si="24"/>
        <v>75</v>
      </c>
      <c r="R372" s="26">
        <f t="shared" si="24"/>
        <v>66</v>
      </c>
      <c r="S372" s="26">
        <f t="shared" si="24"/>
        <v>85</v>
      </c>
      <c r="T372" s="26">
        <f t="shared" si="24"/>
        <v>62</v>
      </c>
      <c r="U372" s="26">
        <f t="shared" si="24"/>
        <v>51</v>
      </c>
      <c r="V372" s="26">
        <f t="shared" si="24"/>
        <v>70</v>
      </c>
      <c r="W372" s="26">
        <f t="shared" si="24"/>
        <v>34</v>
      </c>
      <c r="X372" s="26">
        <f t="shared" si="24"/>
        <v>89</v>
      </c>
      <c r="Y372" s="26">
        <f t="shared" si="24"/>
        <v>72</v>
      </c>
      <c r="Z372" s="26">
        <f t="shared" si="24"/>
        <v>88</v>
      </c>
      <c r="AA372" s="26">
        <f t="shared" si="24"/>
        <v>98</v>
      </c>
      <c r="AB372" s="26">
        <f t="shared" si="24"/>
        <v>70</v>
      </c>
      <c r="AC372" s="26">
        <f t="shared" si="24"/>
        <v>83</v>
      </c>
      <c r="AD372" s="26">
        <f t="shared" si="24"/>
        <v>85</v>
      </c>
      <c r="AE372" s="26">
        <f t="shared" si="24"/>
        <v>72</v>
      </c>
      <c r="AF372" s="26">
        <f t="shared" si="24"/>
        <v>86</v>
      </c>
      <c r="AG372" s="26">
        <f t="shared" si="24"/>
        <v>77</v>
      </c>
      <c r="AH372" s="26">
        <f t="shared" si="24"/>
        <v>84</v>
      </c>
      <c r="AI372" s="26">
        <f t="shared" si="24"/>
        <v>80</v>
      </c>
      <c r="AJ372" s="26">
        <f t="shared" si="24"/>
        <v>29</v>
      </c>
    </row>
    <row r="373" spans="1:36" x14ac:dyDescent="0.2">
      <c r="A373" s="26" t="s">
        <v>183</v>
      </c>
      <c r="C373" s="26">
        <f t="shared" si="20"/>
        <v>57</v>
      </c>
      <c r="D373" s="26">
        <f t="shared" si="24"/>
        <v>86</v>
      </c>
      <c r="E373" s="26">
        <f t="shared" si="24"/>
        <v>61</v>
      </c>
      <c r="F373" s="26">
        <f t="shared" si="24"/>
        <v>72</v>
      </c>
      <c r="G373" s="26">
        <f t="shared" si="24"/>
        <v>50</v>
      </c>
      <c r="H373" s="26">
        <f t="shared" si="24"/>
        <v>59</v>
      </c>
      <c r="I373" s="26">
        <f t="shared" si="24"/>
        <v>39</v>
      </c>
      <c r="J373" s="26">
        <f t="shared" si="24"/>
        <v>30</v>
      </c>
      <c r="K373" s="26">
        <f t="shared" si="24"/>
        <v>74</v>
      </c>
      <c r="L373" s="26">
        <f t="shared" si="24"/>
        <v>56</v>
      </c>
      <c r="M373" s="26">
        <f t="shared" si="24"/>
        <v>44</v>
      </c>
      <c r="N373" s="26">
        <f t="shared" si="24"/>
        <v>52</v>
      </c>
      <c r="O373" s="26">
        <f t="shared" si="24"/>
        <v>34</v>
      </c>
      <c r="P373" s="26">
        <f t="shared" si="24"/>
        <v>40</v>
      </c>
      <c r="Q373" s="26">
        <f t="shared" si="24"/>
        <v>48</v>
      </c>
      <c r="R373" s="26">
        <f t="shared" si="24"/>
        <v>53</v>
      </c>
      <c r="S373" s="26">
        <f t="shared" si="24"/>
        <v>87</v>
      </c>
      <c r="T373" s="26">
        <f t="shared" si="24"/>
        <v>57</v>
      </c>
      <c r="U373" s="26">
        <f t="shared" si="24"/>
        <v>66</v>
      </c>
      <c r="V373" s="26">
        <f t="shared" si="24"/>
        <v>40</v>
      </c>
      <c r="W373" s="26">
        <f t="shared" si="24"/>
        <v>29</v>
      </c>
      <c r="X373" s="26">
        <f t="shared" si="24"/>
        <v>47</v>
      </c>
      <c r="Y373" s="26">
        <f t="shared" si="24"/>
        <v>53</v>
      </c>
      <c r="Z373" s="26">
        <f t="shared" si="24"/>
        <v>53</v>
      </c>
      <c r="AA373" s="26">
        <f t="shared" si="24"/>
        <v>55</v>
      </c>
      <c r="AB373" s="26">
        <f t="shared" si="24"/>
        <v>72</v>
      </c>
      <c r="AC373" s="26">
        <f t="shared" si="24"/>
        <v>75</v>
      </c>
      <c r="AD373" s="26">
        <f t="shared" si="24"/>
        <v>21</v>
      </c>
      <c r="AE373" s="26">
        <f t="shared" si="24"/>
        <v>52</v>
      </c>
      <c r="AF373" s="26">
        <f t="shared" si="24"/>
        <v>65</v>
      </c>
      <c r="AG373" s="26">
        <f t="shared" si="24"/>
        <v>38</v>
      </c>
      <c r="AH373" s="26">
        <f t="shared" si="24"/>
        <v>60</v>
      </c>
      <c r="AI373" s="26">
        <f t="shared" si="24"/>
        <v>37</v>
      </c>
      <c r="AJ373" s="26">
        <f t="shared" si="24"/>
        <v>35</v>
      </c>
    </row>
    <row r="374" spans="1:36" x14ac:dyDescent="0.2">
      <c r="A374" s="26" t="s">
        <v>184</v>
      </c>
      <c r="C374" s="26">
        <f t="shared" si="20"/>
        <v>73</v>
      </c>
      <c r="D374" s="26">
        <f t="shared" si="24"/>
        <v>134</v>
      </c>
      <c r="E374" s="26">
        <f t="shared" si="24"/>
        <v>60</v>
      </c>
      <c r="F374" s="26">
        <f t="shared" si="24"/>
        <v>82</v>
      </c>
      <c r="G374" s="26">
        <f t="shared" si="24"/>
        <v>77</v>
      </c>
      <c r="H374" s="26">
        <f t="shared" si="24"/>
        <v>66</v>
      </c>
      <c r="I374" s="26">
        <f t="shared" si="24"/>
        <v>47</v>
      </c>
      <c r="J374" s="26">
        <f t="shared" si="24"/>
        <v>38</v>
      </c>
      <c r="K374" s="26">
        <f t="shared" si="24"/>
        <v>94</v>
      </c>
      <c r="L374" s="26">
        <f t="shared" si="24"/>
        <v>82</v>
      </c>
      <c r="M374" s="26">
        <f t="shared" si="24"/>
        <v>96</v>
      </c>
      <c r="N374" s="26">
        <f t="shared" si="24"/>
        <v>84</v>
      </c>
      <c r="O374" s="26">
        <f t="shared" si="24"/>
        <v>37</v>
      </c>
      <c r="P374" s="26">
        <f t="shared" si="24"/>
        <v>54</v>
      </c>
      <c r="Q374" s="26">
        <f t="shared" si="24"/>
        <v>65</v>
      </c>
      <c r="R374" s="26">
        <f t="shared" si="24"/>
        <v>78</v>
      </c>
      <c r="S374" s="26">
        <f t="shared" si="24"/>
        <v>96</v>
      </c>
      <c r="T374" s="26">
        <f t="shared" si="24"/>
        <v>87</v>
      </c>
      <c r="U374" s="26">
        <f t="shared" si="24"/>
        <v>96</v>
      </c>
      <c r="V374" s="26">
        <f t="shared" si="24"/>
        <v>50</v>
      </c>
      <c r="W374" s="26">
        <f t="shared" si="24"/>
        <v>26</v>
      </c>
      <c r="X374" s="26">
        <f t="shared" si="24"/>
        <v>66</v>
      </c>
      <c r="Y374" s="26">
        <f t="shared" si="24"/>
        <v>62</v>
      </c>
      <c r="Z374" s="26">
        <f t="shared" si="24"/>
        <v>77</v>
      </c>
      <c r="AA374" s="26">
        <f t="shared" si="24"/>
        <v>70</v>
      </c>
      <c r="AB374" s="26">
        <f t="shared" si="24"/>
        <v>88</v>
      </c>
      <c r="AC374" s="26">
        <f t="shared" si="24"/>
        <v>84</v>
      </c>
      <c r="AD374" s="26">
        <f t="shared" si="24"/>
        <v>45</v>
      </c>
      <c r="AE374" s="26">
        <f t="shared" si="24"/>
        <v>64</v>
      </c>
      <c r="AF374" s="26">
        <f t="shared" si="24"/>
        <v>78</v>
      </c>
      <c r="AG374" s="26">
        <f t="shared" si="24"/>
        <v>50</v>
      </c>
      <c r="AH374" s="26">
        <f t="shared" si="24"/>
        <v>81</v>
      </c>
      <c r="AI374" s="26">
        <f t="shared" si="24"/>
        <v>55</v>
      </c>
      <c r="AJ374" s="26">
        <f t="shared" si="24"/>
        <v>36</v>
      </c>
    </row>
    <row r="375" spans="1:36" x14ac:dyDescent="0.2">
      <c r="A375" s="26" t="s">
        <v>185</v>
      </c>
      <c r="C375" s="26">
        <f t="shared" si="20"/>
        <v>63</v>
      </c>
      <c r="D375" s="26">
        <f t="shared" si="24"/>
        <v>98</v>
      </c>
      <c r="E375" s="26">
        <f t="shared" si="24"/>
        <v>67</v>
      </c>
      <c r="F375" s="26">
        <f t="shared" si="24"/>
        <v>86</v>
      </c>
      <c r="G375" s="26">
        <f t="shared" si="24"/>
        <v>16</v>
      </c>
      <c r="H375" s="26">
        <f t="shared" si="24"/>
        <v>84</v>
      </c>
      <c r="I375" s="26">
        <f t="shared" si="24"/>
        <v>67</v>
      </c>
      <c r="J375" s="26">
        <f t="shared" si="24"/>
        <v>73</v>
      </c>
      <c r="K375" s="26">
        <f t="shared" si="24"/>
        <v>102</v>
      </c>
      <c r="L375" s="26">
        <f t="shared" si="24"/>
        <v>15</v>
      </c>
      <c r="M375" s="26">
        <f t="shared" si="24"/>
        <v>67</v>
      </c>
      <c r="N375" s="26">
        <f t="shared" si="24"/>
        <v>79</v>
      </c>
      <c r="O375" s="26">
        <f t="shared" si="24"/>
        <v>98</v>
      </c>
      <c r="P375" s="26">
        <f t="shared" si="24"/>
        <v>51</v>
      </c>
      <c r="Q375" s="26">
        <f t="shared" si="24"/>
        <v>93</v>
      </c>
      <c r="R375" s="26">
        <f t="shared" si="24"/>
        <v>44</v>
      </c>
      <c r="S375" s="26">
        <f t="shared" si="24"/>
        <v>72</v>
      </c>
      <c r="T375" s="26">
        <f t="shared" si="24"/>
        <v>44</v>
      </c>
      <c r="U375" s="26">
        <f t="shared" si="24"/>
        <v>53</v>
      </c>
      <c r="V375" s="26">
        <f t="shared" si="24"/>
        <v>84</v>
      </c>
      <c r="W375" s="26">
        <f t="shared" si="24"/>
        <v>50</v>
      </c>
      <c r="X375" s="26">
        <f t="shared" si="24"/>
        <v>41</v>
      </c>
      <c r="Y375" s="26">
        <f t="shared" ref="D375:AJ383" si="25">RANK(Y171,Y$8:Y$192)</f>
        <v>92</v>
      </c>
      <c r="Z375" s="26">
        <f t="shared" si="25"/>
        <v>81</v>
      </c>
      <c r="AA375" s="26">
        <f t="shared" si="25"/>
        <v>82</v>
      </c>
      <c r="AB375" s="26">
        <f t="shared" si="25"/>
        <v>95</v>
      </c>
      <c r="AC375" s="26">
        <f t="shared" si="25"/>
        <v>61</v>
      </c>
      <c r="AD375" s="26">
        <f t="shared" si="25"/>
        <v>58</v>
      </c>
      <c r="AE375" s="26">
        <f t="shared" si="25"/>
        <v>99</v>
      </c>
      <c r="AF375" s="26">
        <f t="shared" si="25"/>
        <v>80</v>
      </c>
      <c r="AG375" s="26">
        <f t="shared" si="25"/>
        <v>102</v>
      </c>
      <c r="AH375" s="26">
        <f t="shared" si="25"/>
        <v>89</v>
      </c>
      <c r="AI375" s="26">
        <f t="shared" si="25"/>
        <v>83</v>
      </c>
      <c r="AJ375" s="26">
        <f t="shared" si="25"/>
        <v>44</v>
      </c>
    </row>
    <row r="376" spans="1:36" x14ac:dyDescent="0.2">
      <c r="A376" s="26" t="s">
        <v>71</v>
      </c>
      <c r="C376" s="26">
        <f t="shared" si="20"/>
        <v>95</v>
      </c>
      <c r="D376" s="26">
        <f t="shared" si="25"/>
        <v>142</v>
      </c>
      <c r="E376" s="26">
        <f t="shared" si="25"/>
        <v>69</v>
      </c>
      <c r="F376" s="26">
        <f t="shared" si="25"/>
        <v>108</v>
      </c>
      <c r="G376" s="26">
        <f t="shared" si="25"/>
        <v>96</v>
      </c>
      <c r="H376" s="26">
        <f t="shared" si="25"/>
        <v>88</v>
      </c>
      <c r="I376" s="26">
        <f t="shared" si="25"/>
        <v>63</v>
      </c>
      <c r="J376" s="26">
        <f t="shared" si="25"/>
        <v>59</v>
      </c>
      <c r="K376" s="26">
        <f t="shared" si="25"/>
        <v>117</v>
      </c>
      <c r="L376" s="26">
        <f t="shared" si="25"/>
        <v>97</v>
      </c>
      <c r="M376" s="26">
        <f t="shared" si="25"/>
        <v>132</v>
      </c>
      <c r="N376" s="26">
        <f t="shared" si="25"/>
        <v>91</v>
      </c>
      <c r="O376" s="26">
        <f t="shared" si="25"/>
        <v>91</v>
      </c>
      <c r="P376" s="26">
        <f t="shared" si="25"/>
        <v>76</v>
      </c>
      <c r="Q376" s="26">
        <f t="shared" si="25"/>
        <v>102</v>
      </c>
      <c r="R376" s="26">
        <f t="shared" si="25"/>
        <v>90</v>
      </c>
      <c r="S376" s="26">
        <f t="shared" si="25"/>
        <v>88</v>
      </c>
      <c r="T376" s="26">
        <f t="shared" si="25"/>
        <v>100</v>
      </c>
      <c r="U376" s="26">
        <f t="shared" si="25"/>
        <v>105</v>
      </c>
      <c r="V376" s="26">
        <f t="shared" si="25"/>
        <v>66</v>
      </c>
      <c r="W376" s="26">
        <f t="shared" si="25"/>
        <v>85</v>
      </c>
      <c r="X376" s="26">
        <f t="shared" si="25"/>
        <v>79</v>
      </c>
      <c r="Y376" s="26">
        <f t="shared" si="25"/>
        <v>97</v>
      </c>
      <c r="Z376" s="26">
        <f t="shared" si="25"/>
        <v>85</v>
      </c>
      <c r="AA376" s="26">
        <f t="shared" si="25"/>
        <v>93</v>
      </c>
      <c r="AB376" s="26">
        <f t="shared" si="25"/>
        <v>80</v>
      </c>
      <c r="AC376" s="26">
        <f t="shared" si="25"/>
        <v>109</v>
      </c>
      <c r="AD376" s="26">
        <f t="shared" si="25"/>
        <v>82</v>
      </c>
      <c r="AE376" s="26">
        <f t="shared" si="25"/>
        <v>79</v>
      </c>
      <c r="AF376" s="26">
        <f t="shared" si="25"/>
        <v>93</v>
      </c>
      <c r="AG376" s="26">
        <f t="shared" si="25"/>
        <v>54</v>
      </c>
      <c r="AH376" s="26">
        <f t="shared" si="25"/>
        <v>117</v>
      </c>
      <c r="AI376" s="26">
        <f t="shared" si="25"/>
        <v>96</v>
      </c>
      <c r="AJ376" s="26">
        <f t="shared" si="25"/>
        <v>71</v>
      </c>
    </row>
    <row r="377" spans="1:36" x14ac:dyDescent="0.2">
      <c r="A377" s="26" t="s">
        <v>186</v>
      </c>
      <c r="C377" s="26">
        <f t="shared" si="20"/>
        <v>171</v>
      </c>
      <c r="D377" s="26">
        <f t="shared" si="25"/>
        <v>165</v>
      </c>
      <c r="E377" s="26">
        <f t="shared" si="25"/>
        <v>161</v>
      </c>
      <c r="F377" s="26">
        <f t="shared" si="25"/>
        <v>147</v>
      </c>
      <c r="G377" s="26">
        <f t="shared" si="25"/>
        <v>180</v>
      </c>
      <c r="H377" s="26">
        <f t="shared" si="25"/>
        <v>177</v>
      </c>
      <c r="I377" s="26">
        <f t="shared" si="25"/>
        <v>136</v>
      </c>
      <c r="J377" s="26">
        <f t="shared" si="25"/>
        <v>137</v>
      </c>
      <c r="K377" s="26">
        <f t="shared" si="25"/>
        <v>177</v>
      </c>
      <c r="L377" s="26">
        <f t="shared" si="25"/>
        <v>166</v>
      </c>
      <c r="M377" s="26">
        <f t="shared" si="25"/>
        <v>160</v>
      </c>
      <c r="N377" s="26">
        <f t="shared" si="25"/>
        <v>144</v>
      </c>
      <c r="O377" s="26">
        <f t="shared" si="25"/>
        <v>177</v>
      </c>
      <c r="P377" s="26">
        <f t="shared" si="25"/>
        <v>140</v>
      </c>
      <c r="Q377" s="26">
        <f t="shared" si="25"/>
        <v>169</v>
      </c>
      <c r="R377" s="26">
        <f t="shared" si="25"/>
        <v>173</v>
      </c>
      <c r="S377" s="26">
        <f t="shared" si="25"/>
        <v>143</v>
      </c>
      <c r="T377" s="26">
        <f t="shared" si="25"/>
        <v>168</v>
      </c>
      <c r="U377" s="26">
        <f t="shared" si="25"/>
        <v>154</v>
      </c>
      <c r="V377" s="26">
        <f t="shared" si="25"/>
        <v>176</v>
      </c>
      <c r="W377" s="26">
        <f t="shared" si="25"/>
        <v>157</v>
      </c>
      <c r="X377" s="26">
        <f t="shared" si="25"/>
        <v>143</v>
      </c>
      <c r="Y377" s="26">
        <f t="shared" si="25"/>
        <v>177</v>
      </c>
      <c r="Z377" s="26">
        <f t="shared" si="25"/>
        <v>177</v>
      </c>
      <c r="AA377" s="26">
        <f t="shared" si="25"/>
        <v>162</v>
      </c>
      <c r="AB377" s="26">
        <f t="shared" si="25"/>
        <v>166</v>
      </c>
      <c r="AC377" s="26">
        <f t="shared" si="25"/>
        <v>164</v>
      </c>
      <c r="AD377" s="26">
        <f t="shared" si="25"/>
        <v>174</v>
      </c>
      <c r="AE377" s="26">
        <f t="shared" si="25"/>
        <v>178</v>
      </c>
      <c r="AF377" s="26">
        <f t="shared" si="25"/>
        <v>159</v>
      </c>
      <c r="AG377" s="26">
        <f t="shared" si="25"/>
        <v>150</v>
      </c>
      <c r="AH377" s="26">
        <f t="shared" si="25"/>
        <v>172</v>
      </c>
      <c r="AI377" s="26">
        <f t="shared" si="25"/>
        <v>166</v>
      </c>
      <c r="AJ377" s="26">
        <f t="shared" si="25"/>
        <v>142</v>
      </c>
    </row>
    <row r="378" spans="1:36" x14ac:dyDescent="0.2">
      <c r="A378" s="26" t="s">
        <v>200</v>
      </c>
      <c r="C378" s="26">
        <f t="shared" si="20"/>
        <v>56</v>
      </c>
      <c r="D378" s="26">
        <f t="shared" si="25"/>
        <v>42</v>
      </c>
      <c r="E378" s="26">
        <f t="shared" si="25"/>
        <v>41</v>
      </c>
      <c r="F378" s="26">
        <f t="shared" si="25"/>
        <v>49</v>
      </c>
      <c r="G378" s="26">
        <f t="shared" si="25"/>
        <v>29</v>
      </c>
      <c r="H378" s="26">
        <f t="shared" si="25"/>
        <v>61</v>
      </c>
      <c r="I378" s="26">
        <f t="shared" si="25"/>
        <v>90</v>
      </c>
      <c r="J378" s="26">
        <f t="shared" si="25"/>
        <v>67</v>
      </c>
      <c r="K378" s="26">
        <f t="shared" si="25"/>
        <v>35</v>
      </c>
      <c r="L378" s="26">
        <f t="shared" si="25"/>
        <v>43</v>
      </c>
      <c r="M378" s="26">
        <f t="shared" si="25"/>
        <v>51</v>
      </c>
      <c r="N378" s="26">
        <f t="shared" si="25"/>
        <v>69</v>
      </c>
      <c r="O378" s="26">
        <f t="shared" si="25"/>
        <v>96</v>
      </c>
      <c r="P378" s="26">
        <f t="shared" si="25"/>
        <v>96</v>
      </c>
      <c r="Q378" s="26">
        <f t="shared" si="25"/>
        <v>79</v>
      </c>
      <c r="R378" s="26">
        <f t="shared" si="25"/>
        <v>10</v>
      </c>
      <c r="S378" s="26">
        <f t="shared" si="25"/>
        <v>44</v>
      </c>
      <c r="T378" s="26">
        <f t="shared" si="25"/>
        <v>24</v>
      </c>
      <c r="U378" s="26">
        <f t="shared" si="25"/>
        <v>34</v>
      </c>
      <c r="V378" s="26">
        <f t="shared" si="25"/>
        <v>105</v>
      </c>
      <c r="W378" s="26">
        <f t="shared" si="25"/>
        <v>81</v>
      </c>
      <c r="X378" s="26">
        <f t="shared" si="25"/>
        <v>48</v>
      </c>
      <c r="Y378" s="26">
        <f t="shared" si="25"/>
        <v>82</v>
      </c>
      <c r="Z378" s="26">
        <f t="shared" si="25"/>
        <v>93</v>
      </c>
      <c r="AA378" s="26">
        <f t="shared" si="25"/>
        <v>60</v>
      </c>
      <c r="AB378" s="26">
        <f t="shared" si="25"/>
        <v>49</v>
      </c>
      <c r="AC378" s="26">
        <f t="shared" si="25"/>
        <v>26</v>
      </c>
      <c r="AD378" s="26">
        <f t="shared" si="25"/>
        <v>65</v>
      </c>
      <c r="AE378" s="26">
        <f t="shared" si="25"/>
        <v>103</v>
      </c>
      <c r="AF378" s="26">
        <f t="shared" si="25"/>
        <v>43</v>
      </c>
      <c r="AG378" s="26">
        <f t="shared" si="25"/>
        <v>105</v>
      </c>
      <c r="AH378" s="26">
        <f t="shared" si="25"/>
        <v>71</v>
      </c>
      <c r="AI378" s="26">
        <f t="shared" si="25"/>
        <v>74</v>
      </c>
      <c r="AJ378" s="26">
        <f t="shared" si="25"/>
        <v>98</v>
      </c>
    </row>
    <row r="379" spans="1:36" x14ac:dyDescent="0.2">
      <c r="A379" s="26" t="s">
        <v>187</v>
      </c>
      <c r="C379" s="26">
        <f t="shared" si="20"/>
        <v>71</v>
      </c>
      <c r="D379" s="26">
        <f t="shared" si="25"/>
        <v>73</v>
      </c>
      <c r="E379" s="26">
        <f t="shared" si="25"/>
        <v>68</v>
      </c>
      <c r="F379" s="26">
        <f t="shared" si="25"/>
        <v>46</v>
      </c>
      <c r="G379" s="26">
        <f t="shared" si="25"/>
        <v>76</v>
      </c>
      <c r="H379" s="26">
        <f t="shared" si="25"/>
        <v>47</v>
      </c>
      <c r="I379" s="26">
        <f t="shared" si="25"/>
        <v>56</v>
      </c>
      <c r="J379" s="26">
        <f t="shared" si="25"/>
        <v>60</v>
      </c>
      <c r="K379" s="26">
        <f t="shared" si="25"/>
        <v>73</v>
      </c>
      <c r="L379" s="26">
        <f t="shared" si="25"/>
        <v>71</v>
      </c>
      <c r="M379" s="26">
        <f t="shared" si="25"/>
        <v>75</v>
      </c>
      <c r="N379" s="26">
        <f t="shared" si="25"/>
        <v>57</v>
      </c>
      <c r="O379" s="26">
        <f t="shared" si="25"/>
        <v>80</v>
      </c>
      <c r="P379" s="26">
        <f t="shared" si="25"/>
        <v>50</v>
      </c>
      <c r="Q379" s="26">
        <f t="shared" si="25"/>
        <v>84</v>
      </c>
      <c r="R379" s="26">
        <f t="shared" si="25"/>
        <v>77</v>
      </c>
      <c r="S379" s="26">
        <f t="shared" si="25"/>
        <v>39</v>
      </c>
      <c r="T379" s="26">
        <f t="shared" si="25"/>
        <v>59</v>
      </c>
      <c r="U379" s="26">
        <f t="shared" si="25"/>
        <v>60</v>
      </c>
      <c r="V379" s="26">
        <f t="shared" si="25"/>
        <v>72</v>
      </c>
      <c r="W379" s="26">
        <f t="shared" si="25"/>
        <v>46</v>
      </c>
      <c r="X379" s="26">
        <f t="shared" si="25"/>
        <v>45</v>
      </c>
      <c r="Y379" s="26">
        <f t="shared" si="25"/>
        <v>78</v>
      </c>
      <c r="Z379" s="26">
        <f t="shared" si="25"/>
        <v>70</v>
      </c>
      <c r="AA379" s="26">
        <f t="shared" si="25"/>
        <v>51</v>
      </c>
      <c r="AB379" s="26">
        <f t="shared" si="25"/>
        <v>68</v>
      </c>
      <c r="AC379" s="26">
        <f t="shared" si="25"/>
        <v>71</v>
      </c>
      <c r="AD379" s="26">
        <f t="shared" si="25"/>
        <v>43</v>
      </c>
      <c r="AE379" s="26">
        <f t="shared" si="25"/>
        <v>70</v>
      </c>
      <c r="AF379" s="26">
        <f t="shared" si="25"/>
        <v>40</v>
      </c>
      <c r="AG379" s="26">
        <f t="shared" si="25"/>
        <v>51</v>
      </c>
      <c r="AH379" s="26">
        <f t="shared" si="25"/>
        <v>72</v>
      </c>
      <c r="AI379" s="26">
        <f t="shared" si="25"/>
        <v>50</v>
      </c>
      <c r="AJ379" s="26">
        <f t="shared" si="25"/>
        <v>59</v>
      </c>
    </row>
    <row r="380" spans="1:36" x14ac:dyDescent="0.2">
      <c r="A380" s="26" t="s">
        <v>188</v>
      </c>
      <c r="C380" s="26">
        <f t="shared" si="20"/>
        <v>141</v>
      </c>
      <c r="D380" s="26">
        <f t="shared" si="25"/>
        <v>116</v>
      </c>
      <c r="E380" s="26">
        <f t="shared" si="25"/>
        <v>125</v>
      </c>
      <c r="F380" s="26">
        <f t="shared" si="25"/>
        <v>125</v>
      </c>
      <c r="G380" s="26">
        <f t="shared" si="25"/>
        <v>137</v>
      </c>
      <c r="H380" s="26">
        <f t="shared" si="25"/>
        <v>134</v>
      </c>
      <c r="I380" s="26">
        <f t="shared" si="25"/>
        <v>161</v>
      </c>
      <c r="J380" s="26">
        <f t="shared" si="25"/>
        <v>137</v>
      </c>
      <c r="K380" s="26">
        <f t="shared" si="25"/>
        <v>105</v>
      </c>
      <c r="L380" s="26">
        <f t="shared" si="25"/>
        <v>146</v>
      </c>
      <c r="M380" s="26">
        <f t="shared" si="25"/>
        <v>111</v>
      </c>
      <c r="N380" s="26">
        <f t="shared" si="25"/>
        <v>115</v>
      </c>
      <c r="O380" s="26">
        <f t="shared" si="25"/>
        <v>134</v>
      </c>
      <c r="P380" s="26">
        <f t="shared" si="25"/>
        <v>163</v>
      </c>
      <c r="Q380" s="26">
        <f t="shared" si="25"/>
        <v>138</v>
      </c>
      <c r="R380" s="26">
        <f t="shared" si="25"/>
        <v>152</v>
      </c>
      <c r="S380" s="26">
        <f t="shared" si="25"/>
        <v>139</v>
      </c>
      <c r="T380" s="26">
        <f t="shared" si="25"/>
        <v>150</v>
      </c>
      <c r="U380" s="26">
        <f t="shared" si="25"/>
        <v>159</v>
      </c>
      <c r="V380" s="26">
        <f t="shared" si="25"/>
        <v>155</v>
      </c>
      <c r="W380" s="26">
        <f t="shared" si="25"/>
        <v>157</v>
      </c>
      <c r="X380" s="26">
        <f t="shared" si="25"/>
        <v>177</v>
      </c>
      <c r="Y380" s="26">
        <f t="shared" si="25"/>
        <v>104</v>
      </c>
      <c r="Z380" s="26">
        <f t="shared" si="25"/>
        <v>109</v>
      </c>
      <c r="AA380" s="26">
        <f t="shared" si="25"/>
        <v>140</v>
      </c>
      <c r="AB380" s="26">
        <f t="shared" si="25"/>
        <v>133</v>
      </c>
      <c r="AC380" s="26">
        <f t="shared" si="25"/>
        <v>122</v>
      </c>
      <c r="AD380" s="26">
        <f t="shared" si="25"/>
        <v>171</v>
      </c>
      <c r="AE380" s="26">
        <f t="shared" si="25"/>
        <v>123</v>
      </c>
      <c r="AF380" s="26">
        <f t="shared" si="25"/>
        <v>155</v>
      </c>
      <c r="AG380" s="26">
        <f t="shared" si="25"/>
        <v>166</v>
      </c>
      <c r="AH380" s="26">
        <f t="shared" si="25"/>
        <v>137</v>
      </c>
      <c r="AI380" s="26">
        <f t="shared" si="25"/>
        <v>158</v>
      </c>
      <c r="AJ380" s="26">
        <f t="shared" si="25"/>
        <v>162</v>
      </c>
    </row>
    <row r="381" spans="1:36" x14ac:dyDescent="0.2">
      <c r="A381" s="26" t="s">
        <v>189</v>
      </c>
      <c r="C381" s="26">
        <f t="shared" si="20"/>
        <v>70</v>
      </c>
      <c r="D381" s="26">
        <f t="shared" si="25"/>
        <v>52</v>
      </c>
      <c r="E381" s="26">
        <f t="shared" si="25"/>
        <v>76</v>
      </c>
      <c r="F381" s="26">
        <f t="shared" si="25"/>
        <v>51</v>
      </c>
      <c r="G381" s="26">
        <f t="shared" si="25"/>
        <v>58</v>
      </c>
      <c r="H381" s="26">
        <f t="shared" si="25"/>
        <v>58</v>
      </c>
      <c r="I381" s="26">
        <f t="shared" si="25"/>
        <v>79</v>
      </c>
      <c r="J381" s="26">
        <f t="shared" si="25"/>
        <v>94</v>
      </c>
      <c r="K381" s="26">
        <f t="shared" si="25"/>
        <v>43</v>
      </c>
      <c r="L381" s="26">
        <f t="shared" si="25"/>
        <v>59</v>
      </c>
      <c r="M381" s="26">
        <f t="shared" si="25"/>
        <v>42</v>
      </c>
      <c r="N381" s="26">
        <f t="shared" si="25"/>
        <v>60</v>
      </c>
      <c r="O381" s="26">
        <f t="shared" si="25"/>
        <v>59</v>
      </c>
      <c r="P381" s="26">
        <f t="shared" si="25"/>
        <v>62</v>
      </c>
      <c r="Q381" s="26">
        <f t="shared" si="25"/>
        <v>52</v>
      </c>
      <c r="R381" s="26">
        <f t="shared" si="25"/>
        <v>60</v>
      </c>
      <c r="S381" s="26">
        <f t="shared" si="25"/>
        <v>45</v>
      </c>
      <c r="T381" s="26">
        <f t="shared" si="25"/>
        <v>54</v>
      </c>
      <c r="U381" s="26">
        <f t="shared" si="25"/>
        <v>75</v>
      </c>
      <c r="V381" s="26">
        <f t="shared" si="25"/>
        <v>65</v>
      </c>
      <c r="W381" s="26">
        <f t="shared" si="25"/>
        <v>87</v>
      </c>
      <c r="X381" s="26">
        <f t="shared" si="25"/>
        <v>71</v>
      </c>
      <c r="Y381" s="26">
        <f t="shared" si="25"/>
        <v>60</v>
      </c>
      <c r="Z381" s="26">
        <f t="shared" si="25"/>
        <v>51</v>
      </c>
      <c r="AA381" s="26">
        <f t="shared" si="25"/>
        <v>58</v>
      </c>
      <c r="AB381" s="26">
        <f t="shared" si="25"/>
        <v>64</v>
      </c>
      <c r="AC381" s="26">
        <f t="shared" si="25"/>
        <v>55</v>
      </c>
      <c r="AD381" s="26">
        <f t="shared" si="25"/>
        <v>76</v>
      </c>
      <c r="AE381" s="26">
        <f t="shared" si="25"/>
        <v>77</v>
      </c>
      <c r="AF381" s="26">
        <f t="shared" si="25"/>
        <v>57</v>
      </c>
      <c r="AG381" s="26">
        <f t="shared" si="25"/>
        <v>87</v>
      </c>
      <c r="AH381" s="26">
        <f t="shared" si="25"/>
        <v>43</v>
      </c>
      <c r="AI381" s="26">
        <f t="shared" si="25"/>
        <v>68</v>
      </c>
      <c r="AJ381" s="26">
        <f t="shared" si="25"/>
        <v>95</v>
      </c>
    </row>
    <row r="382" spans="1:36" x14ac:dyDescent="0.2">
      <c r="A382" s="26" t="s">
        <v>191</v>
      </c>
      <c r="C382" s="26">
        <f t="shared" si="20"/>
        <v>111</v>
      </c>
      <c r="D382" s="26">
        <f t="shared" si="25"/>
        <v>92</v>
      </c>
      <c r="E382" s="26">
        <f t="shared" si="25"/>
        <v>107</v>
      </c>
      <c r="F382" s="26">
        <f t="shared" si="25"/>
        <v>99</v>
      </c>
      <c r="G382" s="26">
        <f t="shared" si="25"/>
        <v>93</v>
      </c>
      <c r="H382" s="26">
        <f t="shared" si="25"/>
        <v>105</v>
      </c>
      <c r="I382" s="26">
        <f t="shared" si="25"/>
        <v>93</v>
      </c>
      <c r="J382" s="26">
        <f t="shared" si="25"/>
        <v>75</v>
      </c>
      <c r="K382" s="26">
        <f t="shared" si="25"/>
        <v>111</v>
      </c>
      <c r="L382" s="26">
        <f t="shared" si="25"/>
        <v>102</v>
      </c>
      <c r="M382" s="26">
        <f t="shared" si="25"/>
        <v>113</v>
      </c>
      <c r="N382" s="26">
        <f t="shared" si="25"/>
        <v>113</v>
      </c>
      <c r="O382" s="26">
        <f t="shared" si="25"/>
        <v>110</v>
      </c>
      <c r="P382" s="26">
        <f t="shared" si="25"/>
        <v>89</v>
      </c>
      <c r="Q382" s="26">
        <f t="shared" si="25"/>
        <v>111</v>
      </c>
      <c r="R382" s="26">
        <f t="shared" si="25"/>
        <v>104</v>
      </c>
      <c r="S382" s="26">
        <f t="shared" si="25"/>
        <v>86</v>
      </c>
      <c r="T382" s="26">
        <f t="shared" si="25"/>
        <v>93</v>
      </c>
      <c r="U382" s="26">
        <f t="shared" si="25"/>
        <v>107</v>
      </c>
      <c r="V382" s="26">
        <f t="shared" si="25"/>
        <v>102</v>
      </c>
      <c r="W382" s="26">
        <f t="shared" si="25"/>
        <v>79</v>
      </c>
      <c r="X382" s="26">
        <f t="shared" si="25"/>
        <v>100</v>
      </c>
      <c r="Y382" s="26">
        <f t="shared" si="25"/>
        <v>110</v>
      </c>
      <c r="Z382" s="26">
        <f t="shared" si="25"/>
        <v>115</v>
      </c>
      <c r="AA382" s="26">
        <f t="shared" si="25"/>
        <v>118</v>
      </c>
      <c r="AB382" s="26">
        <f t="shared" si="25"/>
        <v>108</v>
      </c>
      <c r="AC382" s="26">
        <f t="shared" si="25"/>
        <v>112</v>
      </c>
      <c r="AD382" s="26">
        <f t="shared" si="25"/>
        <v>114</v>
      </c>
      <c r="AE382" s="26">
        <f t="shared" si="25"/>
        <v>120</v>
      </c>
      <c r="AF382" s="26">
        <f t="shared" si="25"/>
        <v>101</v>
      </c>
      <c r="AG382" s="26">
        <f t="shared" si="25"/>
        <v>101</v>
      </c>
      <c r="AH382" s="26">
        <f t="shared" si="25"/>
        <v>112</v>
      </c>
      <c r="AI382" s="26">
        <f t="shared" si="25"/>
        <v>106</v>
      </c>
      <c r="AJ382" s="26">
        <f t="shared" si="25"/>
        <v>83</v>
      </c>
    </row>
    <row r="383" spans="1:36" x14ac:dyDescent="0.2">
      <c r="A383" s="26" t="s">
        <v>192</v>
      </c>
      <c r="C383" s="26">
        <f t="shared" si="20"/>
        <v>12</v>
      </c>
      <c r="D383" s="26">
        <f t="shared" si="25"/>
        <v>25</v>
      </c>
      <c r="E383" s="26">
        <f t="shared" si="25"/>
        <v>17</v>
      </c>
      <c r="F383" s="26">
        <f t="shared" si="25"/>
        <v>20</v>
      </c>
      <c r="G383" s="26">
        <f t="shared" si="25"/>
        <v>49</v>
      </c>
      <c r="H383" s="26">
        <f t="shared" si="25"/>
        <v>19</v>
      </c>
      <c r="I383" s="26">
        <f t="shared" si="25"/>
        <v>24</v>
      </c>
      <c r="J383" s="26">
        <f t="shared" si="25"/>
        <v>25</v>
      </c>
      <c r="K383" s="26">
        <f t="shared" si="25"/>
        <v>21</v>
      </c>
      <c r="L383" s="26">
        <f t="shared" si="25"/>
        <v>49</v>
      </c>
      <c r="M383" s="26">
        <f t="shared" si="25"/>
        <v>1</v>
      </c>
      <c r="N383" s="26">
        <f t="shared" si="25"/>
        <v>25</v>
      </c>
      <c r="O383" s="26">
        <f t="shared" si="25"/>
        <v>1</v>
      </c>
      <c r="P383" s="26">
        <f t="shared" ref="D383:AJ391" si="26">RANK(P179,P$8:P$192)</f>
        <v>26</v>
      </c>
      <c r="Q383" s="26">
        <f t="shared" si="26"/>
        <v>1</v>
      </c>
      <c r="R383" s="26">
        <f t="shared" si="26"/>
        <v>38</v>
      </c>
      <c r="S383" s="26">
        <f t="shared" si="26"/>
        <v>21</v>
      </c>
      <c r="T383" s="26">
        <f t="shared" si="26"/>
        <v>39</v>
      </c>
      <c r="U383" s="26">
        <f t="shared" si="26"/>
        <v>37</v>
      </c>
      <c r="V383" s="26">
        <f t="shared" si="26"/>
        <v>3</v>
      </c>
      <c r="W383" s="26">
        <f t="shared" si="26"/>
        <v>19</v>
      </c>
      <c r="X383" s="26">
        <f t="shared" si="26"/>
        <v>22</v>
      </c>
      <c r="Y383" s="26">
        <f t="shared" si="26"/>
        <v>40</v>
      </c>
      <c r="Z383" s="26">
        <f t="shared" si="26"/>
        <v>23</v>
      </c>
      <c r="AA383" s="26">
        <f t="shared" si="26"/>
        <v>24</v>
      </c>
      <c r="AB383" s="26">
        <f t="shared" si="26"/>
        <v>40</v>
      </c>
      <c r="AC383" s="26">
        <f t="shared" si="26"/>
        <v>21</v>
      </c>
      <c r="AD383" s="26">
        <f t="shared" si="26"/>
        <v>9</v>
      </c>
      <c r="AE383" s="26">
        <f t="shared" si="26"/>
        <v>31</v>
      </c>
      <c r="AF383" s="26">
        <f t="shared" si="26"/>
        <v>15</v>
      </c>
      <c r="AG383" s="26">
        <f t="shared" si="26"/>
        <v>22</v>
      </c>
      <c r="AH383" s="26">
        <f t="shared" si="26"/>
        <v>5</v>
      </c>
      <c r="AI383" s="26">
        <f t="shared" si="26"/>
        <v>20</v>
      </c>
      <c r="AJ383" s="26">
        <f t="shared" si="26"/>
        <v>23</v>
      </c>
    </row>
    <row r="384" spans="1:36" x14ac:dyDescent="0.2">
      <c r="A384" s="26" t="s">
        <v>193</v>
      </c>
      <c r="C384" s="26">
        <f t="shared" si="20"/>
        <v>158</v>
      </c>
      <c r="D384" s="26">
        <f t="shared" si="26"/>
        <v>132</v>
      </c>
      <c r="E384" s="26">
        <f t="shared" si="26"/>
        <v>133</v>
      </c>
      <c r="F384" s="26">
        <f t="shared" si="26"/>
        <v>158</v>
      </c>
      <c r="G384" s="26">
        <f t="shared" si="26"/>
        <v>168</v>
      </c>
      <c r="H384" s="26">
        <f t="shared" si="26"/>
        <v>154</v>
      </c>
      <c r="I384" s="26">
        <f t="shared" si="26"/>
        <v>136</v>
      </c>
      <c r="J384" s="26">
        <f t="shared" si="26"/>
        <v>137</v>
      </c>
      <c r="K384" s="26">
        <f t="shared" si="26"/>
        <v>174</v>
      </c>
      <c r="L384" s="26">
        <f t="shared" si="26"/>
        <v>140</v>
      </c>
      <c r="M384" s="26">
        <f t="shared" si="26"/>
        <v>129</v>
      </c>
      <c r="N384" s="26">
        <f t="shared" si="26"/>
        <v>164</v>
      </c>
      <c r="O384" s="26">
        <f t="shared" si="26"/>
        <v>144</v>
      </c>
      <c r="P384" s="26">
        <f t="shared" si="26"/>
        <v>152</v>
      </c>
      <c r="Q384" s="26">
        <f t="shared" si="26"/>
        <v>142</v>
      </c>
      <c r="R384" s="26">
        <f t="shared" si="26"/>
        <v>160</v>
      </c>
      <c r="S384" s="26">
        <f t="shared" si="26"/>
        <v>134</v>
      </c>
      <c r="T384" s="26">
        <f t="shared" si="26"/>
        <v>168</v>
      </c>
      <c r="U384" s="26">
        <f t="shared" si="26"/>
        <v>149</v>
      </c>
      <c r="V384" s="26">
        <f t="shared" si="26"/>
        <v>159</v>
      </c>
      <c r="W384" s="26">
        <f t="shared" si="26"/>
        <v>142</v>
      </c>
      <c r="X384" s="26">
        <f t="shared" si="26"/>
        <v>136</v>
      </c>
      <c r="Y384" s="26">
        <f t="shared" si="26"/>
        <v>177</v>
      </c>
      <c r="Z384" s="26">
        <f t="shared" si="26"/>
        <v>156</v>
      </c>
      <c r="AA384" s="26">
        <f t="shared" si="26"/>
        <v>179</v>
      </c>
      <c r="AB384" s="26">
        <f t="shared" si="26"/>
        <v>146</v>
      </c>
      <c r="AC384" s="26">
        <f t="shared" si="26"/>
        <v>150</v>
      </c>
      <c r="AD384" s="26">
        <f t="shared" si="26"/>
        <v>153</v>
      </c>
      <c r="AE384" s="26">
        <f t="shared" si="26"/>
        <v>166</v>
      </c>
      <c r="AF384" s="26">
        <f t="shared" si="26"/>
        <v>163</v>
      </c>
      <c r="AG384" s="26">
        <f t="shared" si="26"/>
        <v>144</v>
      </c>
      <c r="AH384" s="26">
        <f t="shared" si="26"/>
        <v>146</v>
      </c>
      <c r="AI384" s="26">
        <f t="shared" si="26"/>
        <v>153</v>
      </c>
      <c r="AJ384" s="26">
        <f t="shared" si="26"/>
        <v>143</v>
      </c>
    </row>
    <row r="385" spans="1:36" x14ac:dyDescent="0.2">
      <c r="A385" s="26" t="s">
        <v>194</v>
      </c>
      <c r="C385" s="26">
        <f t="shared" si="20"/>
        <v>33</v>
      </c>
      <c r="D385" s="26">
        <f t="shared" si="26"/>
        <v>23</v>
      </c>
      <c r="E385" s="26">
        <f t="shared" si="26"/>
        <v>35</v>
      </c>
      <c r="F385" s="26">
        <f t="shared" si="26"/>
        <v>32</v>
      </c>
      <c r="G385" s="26">
        <f t="shared" si="26"/>
        <v>19</v>
      </c>
      <c r="H385" s="26">
        <f t="shared" si="26"/>
        <v>35</v>
      </c>
      <c r="I385" s="26">
        <f t="shared" si="26"/>
        <v>69</v>
      </c>
      <c r="J385" s="26">
        <f t="shared" si="26"/>
        <v>114</v>
      </c>
      <c r="K385" s="26">
        <f t="shared" si="26"/>
        <v>13</v>
      </c>
      <c r="L385" s="26">
        <f t="shared" si="26"/>
        <v>35</v>
      </c>
      <c r="M385" s="26">
        <f t="shared" si="26"/>
        <v>23</v>
      </c>
      <c r="N385" s="26">
        <f t="shared" si="26"/>
        <v>27</v>
      </c>
      <c r="O385" s="26">
        <f t="shared" si="26"/>
        <v>46</v>
      </c>
      <c r="P385" s="26">
        <f t="shared" si="26"/>
        <v>65</v>
      </c>
      <c r="Q385" s="26">
        <f t="shared" si="26"/>
        <v>34</v>
      </c>
      <c r="R385" s="26">
        <f t="shared" si="26"/>
        <v>7</v>
      </c>
      <c r="S385" s="26">
        <f t="shared" si="26"/>
        <v>27</v>
      </c>
      <c r="T385" s="26">
        <f t="shared" si="26"/>
        <v>16</v>
      </c>
      <c r="U385" s="26">
        <f t="shared" si="26"/>
        <v>22</v>
      </c>
      <c r="V385" s="26">
        <f t="shared" si="26"/>
        <v>62</v>
      </c>
      <c r="W385" s="26">
        <f t="shared" si="26"/>
        <v>70</v>
      </c>
      <c r="X385" s="26">
        <f t="shared" si="26"/>
        <v>34</v>
      </c>
      <c r="Y385" s="26">
        <f t="shared" si="26"/>
        <v>37</v>
      </c>
      <c r="Z385" s="26">
        <f t="shared" si="26"/>
        <v>34</v>
      </c>
      <c r="AA385" s="26">
        <f t="shared" si="26"/>
        <v>27</v>
      </c>
      <c r="AB385" s="26">
        <f t="shared" si="26"/>
        <v>20</v>
      </c>
      <c r="AC385" s="26">
        <f t="shared" si="26"/>
        <v>16</v>
      </c>
      <c r="AD385" s="26">
        <f t="shared" si="26"/>
        <v>46</v>
      </c>
      <c r="AE385" s="26">
        <f t="shared" si="26"/>
        <v>34</v>
      </c>
      <c r="AF385" s="26">
        <f t="shared" si="26"/>
        <v>22</v>
      </c>
      <c r="AG385" s="26">
        <f t="shared" si="26"/>
        <v>67</v>
      </c>
      <c r="AH385" s="26">
        <f t="shared" si="26"/>
        <v>42</v>
      </c>
      <c r="AI385" s="26">
        <f t="shared" si="26"/>
        <v>33</v>
      </c>
      <c r="AJ385" s="26">
        <f t="shared" si="26"/>
        <v>73</v>
      </c>
    </row>
    <row r="386" spans="1:36" x14ac:dyDescent="0.2">
      <c r="A386" s="26" t="s">
        <v>195</v>
      </c>
      <c r="C386" s="26">
        <f t="shared" si="20"/>
        <v>43</v>
      </c>
      <c r="D386" s="26">
        <f t="shared" si="26"/>
        <v>26</v>
      </c>
      <c r="E386" s="26">
        <f t="shared" si="26"/>
        <v>46</v>
      </c>
      <c r="F386" s="26">
        <f t="shared" si="26"/>
        <v>33</v>
      </c>
      <c r="G386" s="26">
        <f t="shared" si="26"/>
        <v>53</v>
      </c>
      <c r="H386" s="26">
        <f t="shared" si="26"/>
        <v>36</v>
      </c>
      <c r="I386" s="26">
        <f t="shared" si="26"/>
        <v>57</v>
      </c>
      <c r="J386" s="26">
        <f t="shared" si="26"/>
        <v>25</v>
      </c>
      <c r="K386" s="26">
        <f t="shared" si="26"/>
        <v>53</v>
      </c>
      <c r="L386" s="26">
        <f t="shared" si="26"/>
        <v>38</v>
      </c>
      <c r="M386" s="26">
        <f t="shared" si="26"/>
        <v>46</v>
      </c>
      <c r="N386" s="26">
        <f t="shared" si="26"/>
        <v>33</v>
      </c>
      <c r="O386" s="26">
        <f t="shared" si="26"/>
        <v>70</v>
      </c>
      <c r="P386" s="26">
        <f t="shared" si="26"/>
        <v>52</v>
      </c>
      <c r="Q386" s="26">
        <f t="shared" si="26"/>
        <v>50</v>
      </c>
      <c r="R386" s="26">
        <f t="shared" si="26"/>
        <v>48</v>
      </c>
      <c r="S386" s="26">
        <f t="shared" si="26"/>
        <v>25</v>
      </c>
      <c r="T386" s="26">
        <f t="shared" si="26"/>
        <v>44</v>
      </c>
      <c r="U386" s="26">
        <f t="shared" si="26"/>
        <v>26</v>
      </c>
      <c r="V386" s="26">
        <f t="shared" si="26"/>
        <v>55</v>
      </c>
      <c r="W386" s="26">
        <f t="shared" si="26"/>
        <v>45</v>
      </c>
      <c r="X386" s="26">
        <f t="shared" si="26"/>
        <v>40</v>
      </c>
      <c r="Y386" s="26">
        <f t="shared" si="26"/>
        <v>57</v>
      </c>
      <c r="Z386" s="26">
        <f t="shared" si="26"/>
        <v>46</v>
      </c>
      <c r="AA386" s="26">
        <f t="shared" si="26"/>
        <v>32</v>
      </c>
      <c r="AB386" s="26">
        <f t="shared" si="26"/>
        <v>24</v>
      </c>
      <c r="AC386" s="26">
        <f t="shared" si="26"/>
        <v>27</v>
      </c>
      <c r="AD386" s="26">
        <f t="shared" si="26"/>
        <v>33</v>
      </c>
      <c r="AE386" s="26">
        <f t="shared" si="26"/>
        <v>54</v>
      </c>
      <c r="AF386" s="26">
        <f t="shared" si="26"/>
        <v>38</v>
      </c>
      <c r="AG386" s="26">
        <f t="shared" si="26"/>
        <v>33</v>
      </c>
      <c r="AH386" s="26">
        <f t="shared" si="26"/>
        <v>25</v>
      </c>
      <c r="AI386" s="26">
        <f t="shared" si="26"/>
        <v>44</v>
      </c>
      <c r="AJ386" s="26">
        <f t="shared" si="26"/>
        <v>39</v>
      </c>
    </row>
    <row r="387" spans="1:36" x14ac:dyDescent="0.2">
      <c r="A387" s="26" t="s">
        <v>190</v>
      </c>
      <c r="C387" s="26">
        <f t="shared" si="20"/>
        <v>81</v>
      </c>
      <c r="D387" s="26">
        <f t="shared" si="26"/>
        <v>73</v>
      </c>
      <c r="E387" s="26">
        <f t="shared" si="26"/>
        <v>83</v>
      </c>
      <c r="F387" s="26">
        <f t="shared" si="26"/>
        <v>89</v>
      </c>
      <c r="G387" s="26">
        <f t="shared" si="26"/>
        <v>71</v>
      </c>
      <c r="H387" s="26">
        <f t="shared" si="26"/>
        <v>89</v>
      </c>
      <c r="I387" s="26">
        <f t="shared" si="26"/>
        <v>86</v>
      </c>
      <c r="J387" s="26">
        <f t="shared" si="26"/>
        <v>77</v>
      </c>
      <c r="K387" s="26">
        <f t="shared" si="26"/>
        <v>82</v>
      </c>
      <c r="L387" s="26">
        <f t="shared" si="26"/>
        <v>60</v>
      </c>
      <c r="M387" s="26">
        <f t="shared" si="26"/>
        <v>100</v>
      </c>
      <c r="N387" s="26">
        <f t="shared" si="26"/>
        <v>100</v>
      </c>
      <c r="O387" s="26">
        <f t="shared" si="26"/>
        <v>103</v>
      </c>
      <c r="P387" s="26">
        <f t="shared" si="26"/>
        <v>79</v>
      </c>
      <c r="Q387" s="26">
        <f t="shared" si="26"/>
        <v>114</v>
      </c>
      <c r="R387" s="26">
        <f t="shared" si="26"/>
        <v>52</v>
      </c>
      <c r="S387" s="26">
        <f t="shared" si="26"/>
        <v>74</v>
      </c>
      <c r="T387" s="26">
        <f t="shared" si="26"/>
        <v>60</v>
      </c>
      <c r="U387" s="26">
        <f t="shared" si="26"/>
        <v>55</v>
      </c>
      <c r="V387" s="26">
        <f t="shared" si="26"/>
        <v>90</v>
      </c>
      <c r="W387" s="26">
        <f t="shared" si="26"/>
        <v>75</v>
      </c>
      <c r="X387" s="26">
        <f t="shared" si="26"/>
        <v>63</v>
      </c>
      <c r="Y387" s="26">
        <f t="shared" si="26"/>
        <v>83</v>
      </c>
      <c r="Z387" s="26">
        <f t="shared" si="26"/>
        <v>104</v>
      </c>
      <c r="AA387" s="26">
        <f t="shared" si="26"/>
        <v>74</v>
      </c>
      <c r="AB387" s="26">
        <f t="shared" si="26"/>
        <v>74</v>
      </c>
      <c r="AC387" s="26">
        <f t="shared" si="26"/>
        <v>48</v>
      </c>
      <c r="AD387" s="26">
        <f t="shared" si="26"/>
        <v>58</v>
      </c>
      <c r="AE387" s="26">
        <f t="shared" si="26"/>
        <v>94</v>
      </c>
      <c r="AF387" s="26">
        <f t="shared" si="26"/>
        <v>67</v>
      </c>
      <c r="AG387" s="26">
        <f t="shared" si="26"/>
        <v>75</v>
      </c>
      <c r="AH387" s="26">
        <f t="shared" si="26"/>
        <v>92</v>
      </c>
      <c r="AI387" s="26">
        <f t="shared" si="26"/>
        <v>72</v>
      </c>
      <c r="AJ387" s="26">
        <f t="shared" si="26"/>
        <v>77</v>
      </c>
    </row>
    <row r="388" spans="1:36" x14ac:dyDescent="0.2">
      <c r="A388" s="26" t="s">
        <v>201</v>
      </c>
      <c r="C388" s="26">
        <f t="shared" si="20"/>
        <v>13</v>
      </c>
      <c r="D388" s="26">
        <f t="shared" si="26"/>
        <v>40</v>
      </c>
      <c r="E388" s="26">
        <f t="shared" si="26"/>
        <v>20</v>
      </c>
      <c r="F388" s="26">
        <f t="shared" si="26"/>
        <v>27</v>
      </c>
      <c r="G388" s="26">
        <f t="shared" si="26"/>
        <v>26</v>
      </c>
      <c r="H388" s="26">
        <f t="shared" si="26"/>
        <v>15</v>
      </c>
      <c r="I388" s="26">
        <f t="shared" si="26"/>
        <v>1</v>
      </c>
      <c r="J388" s="26">
        <f t="shared" si="26"/>
        <v>2</v>
      </c>
      <c r="K388" s="26">
        <f t="shared" si="26"/>
        <v>28</v>
      </c>
      <c r="L388" s="26">
        <f t="shared" si="26"/>
        <v>24</v>
      </c>
      <c r="M388" s="26">
        <f t="shared" si="26"/>
        <v>40</v>
      </c>
      <c r="N388" s="26">
        <f t="shared" si="26"/>
        <v>17</v>
      </c>
      <c r="O388" s="26">
        <f t="shared" si="26"/>
        <v>5</v>
      </c>
      <c r="P388" s="26">
        <f t="shared" si="26"/>
        <v>3</v>
      </c>
      <c r="Q388" s="26">
        <f t="shared" si="26"/>
        <v>16</v>
      </c>
      <c r="R388" s="26">
        <f t="shared" si="26"/>
        <v>30</v>
      </c>
      <c r="S388" s="26">
        <f t="shared" si="26"/>
        <v>31</v>
      </c>
      <c r="T388" s="26">
        <f t="shared" si="26"/>
        <v>27</v>
      </c>
      <c r="U388" s="26">
        <f t="shared" si="26"/>
        <v>20</v>
      </c>
      <c r="V388" s="26">
        <f t="shared" si="26"/>
        <v>4</v>
      </c>
      <c r="W388" s="26">
        <f t="shared" si="26"/>
        <v>1</v>
      </c>
      <c r="X388" s="26">
        <f t="shared" si="26"/>
        <v>16</v>
      </c>
      <c r="Y388" s="26">
        <f t="shared" si="26"/>
        <v>12</v>
      </c>
      <c r="Z388" s="26">
        <f t="shared" si="26"/>
        <v>14</v>
      </c>
      <c r="AA388" s="26">
        <f t="shared" si="26"/>
        <v>18</v>
      </c>
      <c r="AB388" s="26">
        <f t="shared" si="26"/>
        <v>35</v>
      </c>
      <c r="AC388" s="26">
        <f t="shared" si="26"/>
        <v>33</v>
      </c>
      <c r="AD388" s="26">
        <f t="shared" si="26"/>
        <v>2</v>
      </c>
      <c r="AE388" s="26">
        <f t="shared" si="26"/>
        <v>9</v>
      </c>
      <c r="AF388" s="26">
        <f t="shared" si="26"/>
        <v>32</v>
      </c>
      <c r="AG388" s="26">
        <f t="shared" si="26"/>
        <v>10</v>
      </c>
      <c r="AH388" s="26">
        <f t="shared" si="26"/>
        <v>28</v>
      </c>
      <c r="AI388" s="26">
        <f t="shared" si="26"/>
        <v>7</v>
      </c>
      <c r="AJ388" s="26">
        <f t="shared" si="26"/>
        <v>1</v>
      </c>
    </row>
    <row r="389" spans="1:36" x14ac:dyDescent="0.2">
      <c r="A389" s="26" t="s">
        <v>202</v>
      </c>
      <c r="C389" s="26">
        <f t="shared" si="20"/>
        <v>149</v>
      </c>
      <c r="D389" s="26">
        <f t="shared" si="26"/>
        <v>165</v>
      </c>
      <c r="E389" s="26">
        <f t="shared" si="26"/>
        <v>154</v>
      </c>
      <c r="F389" s="26">
        <f t="shared" si="26"/>
        <v>164</v>
      </c>
      <c r="G389" s="26">
        <f t="shared" si="26"/>
        <v>129</v>
      </c>
      <c r="H389" s="26">
        <f t="shared" si="26"/>
        <v>136</v>
      </c>
      <c r="I389" s="26">
        <f t="shared" si="26"/>
        <v>118</v>
      </c>
      <c r="J389" s="26">
        <f t="shared" si="26"/>
        <v>85</v>
      </c>
      <c r="K389" s="26">
        <f t="shared" si="26"/>
        <v>148</v>
      </c>
      <c r="L389" s="26">
        <f t="shared" si="26"/>
        <v>151</v>
      </c>
      <c r="M389" s="26">
        <f t="shared" si="26"/>
        <v>150</v>
      </c>
      <c r="N389" s="26">
        <f t="shared" si="26"/>
        <v>164</v>
      </c>
      <c r="O389" s="26">
        <f t="shared" si="26"/>
        <v>137</v>
      </c>
      <c r="P389" s="26">
        <f t="shared" si="26"/>
        <v>116</v>
      </c>
      <c r="Q389" s="26">
        <f t="shared" si="26"/>
        <v>138</v>
      </c>
      <c r="R389" s="26">
        <f t="shared" si="26"/>
        <v>152</v>
      </c>
      <c r="S389" s="26">
        <f t="shared" si="26"/>
        <v>154</v>
      </c>
      <c r="T389" s="26">
        <f t="shared" si="26"/>
        <v>154</v>
      </c>
      <c r="U389" s="26">
        <f t="shared" si="26"/>
        <v>156</v>
      </c>
      <c r="V389" s="26">
        <f t="shared" si="26"/>
        <v>143</v>
      </c>
      <c r="W389" s="26">
        <f t="shared" si="26"/>
        <v>103</v>
      </c>
      <c r="X389" s="26">
        <f t="shared" si="26"/>
        <v>129</v>
      </c>
      <c r="Y389" s="26">
        <f t="shared" si="26"/>
        <v>145</v>
      </c>
      <c r="Z389" s="26">
        <f t="shared" si="26"/>
        <v>146</v>
      </c>
      <c r="AA389" s="26">
        <f t="shared" si="26"/>
        <v>141</v>
      </c>
      <c r="AB389" s="26">
        <f t="shared" si="26"/>
        <v>160</v>
      </c>
      <c r="AC389" s="26">
        <f t="shared" si="26"/>
        <v>156</v>
      </c>
      <c r="AD389" s="26">
        <f t="shared" si="26"/>
        <v>116</v>
      </c>
      <c r="AE389" s="26">
        <f t="shared" si="26"/>
        <v>146</v>
      </c>
      <c r="AF389" s="26">
        <f t="shared" si="26"/>
        <v>155</v>
      </c>
      <c r="AG389" s="26">
        <f t="shared" si="26"/>
        <v>141</v>
      </c>
      <c r="AH389" s="26">
        <f t="shared" si="26"/>
        <v>155</v>
      </c>
      <c r="AI389" s="26">
        <f t="shared" si="26"/>
        <v>134</v>
      </c>
      <c r="AJ389" s="26">
        <f t="shared" si="26"/>
        <v>129</v>
      </c>
    </row>
    <row r="390" spans="1:36" x14ac:dyDescent="0.2">
      <c r="A390" s="26" t="s">
        <v>203</v>
      </c>
      <c r="C390" s="26">
        <f t="shared" si="20"/>
        <v>118</v>
      </c>
      <c r="D390" s="26">
        <f t="shared" si="26"/>
        <v>130</v>
      </c>
      <c r="E390" s="26">
        <f t="shared" si="26"/>
        <v>89</v>
      </c>
      <c r="F390" s="26">
        <f t="shared" si="26"/>
        <v>60</v>
      </c>
      <c r="G390" s="26">
        <f t="shared" si="26"/>
        <v>122</v>
      </c>
      <c r="H390" s="26">
        <f t="shared" si="26"/>
        <v>99</v>
      </c>
      <c r="I390" s="26">
        <f t="shared" si="26"/>
        <v>116</v>
      </c>
      <c r="J390" s="26">
        <f t="shared" si="26"/>
        <v>94</v>
      </c>
      <c r="K390" s="26">
        <f t="shared" si="26"/>
        <v>129</v>
      </c>
      <c r="L390" s="26">
        <f t="shared" si="26"/>
        <v>129</v>
      </c>
      <c r="M390" s="26">
        <f t="shared" si="26"/>
        <v>114</v>
      </c>
      <c r="N390" s="26">
        <f t="shared" si="26"/>
        <v>98</v>
      </c>
      <c r="O390" s="26">
        <f t="shared" si="26"/>
        <v>140</v>
      </c>
      <c r="P390" s="26">
        <f t="shared" si="26"/>
        <v>115</v>
      </c>
      <c r="Q390" s="26">
        <f t="shared" si="26"/>
        <v>124</v>
      </c>
      <c r="R390" s="26">
        <f t="shared" si="26"/>
        <v>114</v>
      </c>
      <c r="S390" s="26">
        <f t="shared" si="26"/>
        <v>100</v>
      </c>
      <c r="T390" s="26">
        <f t="shared" si="26"/>
        <v>112</v>
      </c>
      <c r="U390" s="26">
        <f t="shared" si="26"/>
        <v>120</v>
      </c>
      <c r="V390" s="26">
        <f t="shared" si="26"/>
        <v>142</v>
      </c>
      <c r="W390" s="26">
        <f t="shared" si="26"/>
        <v>119</v>
      </c>
      <c r="X390" s="26">
        <f t="shared" si="26"/>
        <v>113</v>
      </c>
      <c r="Y390" s="26">
        <f t="shared" si="26"/>
        <v>145</v>
      </c>
      <c r="Z390" s="26">
        <f t="shared" si="26"/>
        <v>133</v>
      </c>
      <c r="AA390" s="26">
        <f t="shared" si="26"/>
        <v>130</v>
      </c>
      <c r="AB390" s="26">
        <f t="shared" si="26"/>
        <v>103</v>
      </c>
      <c r="AC390" s="26">
        <f t="shared" si="26"/>
        <v>116</v>
      </c>
      <c r="AD390" s="26">
        <f t="shared" si="26"/>
        <v>126</v>
      </c>
      <c r="AE390" s="26">
        <f t="shared" si="26"/>
        <v>107</v>
      </c>
      <c r="AF390" s="26">
        <f t="shared" si="26"/>
        <v>105</v>
      </c>
      <c r="AG390" s="26">
        <f t="shared" si="26"/>
        <v>88</v>
      </c>
      <c r="AH390" s="26">
        <f t="shared" si="26"/>
        <v>87</v>
      </c>
      <c r="AI390" s="26">
        <f t="shared" si="26"/>
        <v>130</v>
      </c>
      <c r="AJ390" s="26">
        <f t="shared" si="26"/>
        <v>117</v>
      </c>
    </row>
    <row r="391" spans="1:36" x14ac:dyDescent="0.2">
      <c r="A391" s="26" t="s">
        <v>204</v>
      </c>
      <c r="C391" s="26">
        <f t="shared" si="20"/>
        <v>79</v>
      </c>
      <c r="D391" s="26">
        <f t="shared" si="26"/>
        <v>112</v>
      </c>
      <c r="E391" s="26">
        <f t="shared" si="26"/>
        <v>77</v>
      </c>
      <c r="F391" s="26">
        <f t="shared" si="26"/>
        <v>85</v>
      </c>
      <c r="G391" s="26">
        <f t="shared" ref="D391:AJ396" si="27">RANK(G187,G$8:G$192)</f>
        <v>87</v>
      </c>
      <c r="H391" s="26">
        <f t="shared" si="27"/>
        <v>63</v>
      </c>
      <c r="I391" s="26">
        <f t="shared" si="27"/>
        <v>80</v>
      </c>
      <c r="J391" s="26">
        <f t="shared" si="27"/>
        <v>54</v>
      </c>
      <c r="K391" s="26">
        <f t="shared" si="27"/>
        <v>67</v>
      </c>
      <c r="L391" s="26">
        <f t="shared" si="27"/>
        <v>82</v>
      </c>
      <c r="M391" s="26">
        <f t="shared" si="27"/>
        <v>87</v>
      </c>
      <c r="N391" s="26">
        <f t="shared" si="27"/>
        <v>63</v>
      </c>
      <c r="O391" s="26">
        <f t="shared" si="27"/>
        <v>78</v>
      </c>
      <c r="P391" s="26">
        <f t="shared" si="27"/>
        <v>58</v>
      </c>
      <c r="Q391" s="26">
        <f t="shared" si="27"/>
        <v>55</v>
      </c>
      <c r="R391" s="26">
        <f t="shared" si="27"/>
        <v>88</v>
      </c>
      <c r="S391" s="26">
        <f t="shared" si="27"/>
        <v>112</v>
      </c>
      <c r="T391" s="26">
        <f t="shared" si="27"/>
        <v>83</v>
      </c>
      <c r="U391" s="26">
        <f t="shared" si="27"/>
        <v>75</v>
      </c>
      <c r="V391" s="26">
        <f t="shared" si="27"/>
        <v>67</v>
      </c>
      <c r="W391" s="26">
        <f t="shared" si="27"/>
        <v>71</v>
      </c>
      <c r="X391" s="26">
        <f t="shared" si="27"/>
        <v>56</v>
      </c>
      <c r="Y391" s="26">
        <f t="shared" si="27"/>
        <v>49</v>
      </c>
      <c r="Z391" s="26">
        <f t="shared" si="27"/>
        <v>61</v>
      </c>
      <c r="AA391" s="26">
        <f t="shared" si="27"/>
        <v>53</v>
      </c>
      <c r="AB391" s="26">
        <f t="shared" si="27"/>
        <v>81</v>
      </c>
      <c r="AC391" s="26">
        <f t="shared" si="27"/>
        <v>109</v>
      </c>
      <c r="AD391" s="26">
        <f t="shared" si="27"/>
        <v>52</v>
      </c>
      <c r="AE391" s="26">
        <f t="shared" si="27"/>
        <v>62</v>
      </c>
      <c r="AF391" s="26">
        <f t="shared" si="27"/>
        <v>58</v>
      </c>
      <c r="AG391" s="26">
        <f t="shared" si="27"/>
        <v>55</v>
      </c>
      <c r="AH391" s="26">
        <f t="shared" si="27"/>
        <v>74</v>
      </c>
      <c r="AI391" s="26">
        <f t="shared" si="27"/>
        <v>56</v>
      </c>
      <c r="AJ391" s="26">
        <f t="shared" si="27"/>
        <v>81</v>
      </c>
    </row>
    <row r="392" spans="1:36" x14ac:dyDescent="0.2">
      <c r="A392" s="26" t="s">
        <v>177</v>
      </c>
      <c r="C392" s="26">
        <f t="shared" si="20"/>
        <v>50</v>
      </c>
      <c r="D392" s="26">
        <f t="shared" si="27"/>
        <v>56</v>
      </c>
      <c r="E392" s="26">
        <f t="shared" si="27"/>
        <v>79</v>
      </c>
      <c r="F392" s="26">
        <f t="shared" si="27"/>
        <v>16</v>
      </c>
      <c r="G392" s="26">
        <f t="shared" si="27"/>
        <v>95</v>
      </c>
      <c r="H392" s="26">
        <f t="shared" si="27"/>
        <v>40</v>
      </c>
      <c r="I392" s="26">
        <f t="shared" si="27"/>
        <v>71</v>
      </c>
      <c r="J392" s="26">
        <f t="shared" si="27"/>
        <v>62</v>
      </c>
      <c r="K392" s="26">
        <f t="shared" si="27"/>
        <v>50</v>
      </c>
      <c r="L392" s="26">
        <f t="shared" si="27"/>
        <v>92</v>
      </c>
      <c r="M392" s="26">
        <f t="shared" si="27"/>
        <v>52</v>
      </c>
      <c r="N392" s="26">
        <f t="shared" si="27"/>
        <v>15</v>
      </c>
      <c r="O392" s="26">
        <f t="shared" si="27"/>
        <v>20</v>
      </c>
      <c r="P392" s="26">
        <f t="shared" si="27"/>
        <v>81</v>
      </c>
      <c r="Q392" s="26">
        <f t="shared" si="27"/>
        <v>45</v>
      </c>
      <c r="R392" s="26">
        <f t="shared" si="27"/>
        <v>65</v>
      </c>
      <c r="S392" s="26">
        <f t="shared" si="27"/>
        <v>50</v>
      </c>
      <c r="T392" s="26">
        <f t="shared" si="27"/>
        <v>67</v>
      </c>
      <c r="U392" s="26">
        <f t="shared" si="27"/>
        <v>63</v>
      </c>
      <c r="V392" s="26">
        <f t="shared" si="27"/>
        <v>49</v>
      </c>
      <c r="W392" s="26">
        <f t="shared" si="27"/>
        <v>83</v>
      </c>
      <c r="X392" s="26">
        <f t="shared" si="27"/>
        <v>54</v>
      </c>
      <c r="Y392" s="26">
        <f t="shared" si="27"/>
        <v>30</v>
      </c>
      <c r="Z392" s="26">
        <f t="shared" si="27"/>
        <v>15</v>
      </c>
      <c r="AA392" s="26">
        <f t="shared" si="27"/>
        <v>57</v>
      </c>
      <c r="AB392" s="26">
        <f t="shared" si="27"/>
        <v>43</v>
      </c>
      <c r="AC392" s="26">
        <f t="shared" si="27"/>
        <v>59</v>
      </c>
      <c r="AD392" s="26">
        <f t="shared" si="27"/>
        <v>62</v>
      </c>
      <c r="AE392" s="26">
        <f t="shared" si="27"/>
        <v>23</v>
      </c>
      <c r="AF392" s="26">
        <f t="shared" si="27"/>
        <v>50</v>
      </c>
      <c r="AG392" s="26">
        <f t="shared" si="27"/>
        <v>27</v>
      </c>
      <c r="AH392" s="26">
        <f t="shared" si="27"/>
        <v>53</v>
      </c>
      <c r="AI392" s="26">
        <f t="shared" si="27"/>
        <v>69</v>
      </c>
      <c r="AJ392" s="26">
        <f t="shared" si="27"/>
        <v>94</v>
      </c>
    </row>
    <row r="393" spans="1:36" x14ac:dyDescent="0.2">
      <c r="A393" s="26" t="s">
        <v>206</v>
      </c>
      <c r="C393" s="26">
        <f t="shared" si="20"/>
        <v>96</v>
      </c>
      <c r="D393" s="26">
        <f t="shared" si="27"/>
        <v>109</v>
      </c>
      <c r="E393" s="26">
        <f t="shared" si="27"/>
        <v>56</v>
      </c>
      <c r="F393" s="26">
        <f t="shared" si="27"/>
        <v>132</v>
      </c>
      <c r="G393" s="26">
        <f t="shared" si="27"/>
        <v>61</v>
      </c>
      <c r="H393" s="26">
        <f t="shared" si="27"/>
        <v>117</v>
      </c>
      <c r="I393" s="26">
        <f t="shared" si="27"/>
        <v>95</v>
      </c>
      <c r="J393" s="26">
        <f t="shared" si="27"/>
        <v>137</v>
      </c>
      <c r="K393" s="26">
        <f t="shared" si="27"/>
        <v>116</v>
      </c>
      <c r="L393" s="26">
        <f t="shared" si="27"/>
        <v>77</v>
      </c>
      <c r="M393" s="26">
        <f t="shared" si="27"/>
        <v>97</v>
      </c>
      <c r="N393" s="26">
        <f t="shared" si="27"/>
        <v>122</v>
      </c>
      <c r="O393" s="26">
        <f t="shared" si="27"/>
        <v>82</v>
      </c>
      <c r="P393" s="26">
        <f t="shared" si="27"/>
        <v>102</v>
      </c>
      <c r="Q393" s="26">
        <f t="shared" si="27"/>
        <v>100</v>
      </c>
      <c r="R393" s="26">
        <f t="shared" si="27"/>
        <v>41</v>
      </c>
      <c r="S393" s="26">
        <f t="shared" si="27"/>
        <v>119</v>
      </c>
      <c r="T393" s="26">
        <f t="shared" si="27"/>
        <v>76</v>
      </c>
      <c r="U393" s="26">
        <f t="shared" si="27"/>
        <v>73</v>
      </c>
      <c r="V393" s="26">
        <f t="shared" si="27"/>
        <v>61</v>
      </c>
      <c r="W393" s="26">
        <f t="shared" si="27"/>
        <v>117</v>
      </c>
      <c r="X393" s="26">
        <f t="shared" si="27"/>
        <v>103</v>
      </c>
      <c r="Y393" s="26">
        <f t="shared" si="27"/>
        <v>136</v>
      </c>
      <c r="Z393" s="26">
        <f t="shared" si="27"/>
        <v>142</v>
      </c>
      <c r="AA393" s="26">
        <f t="shared" si="27"/>
        <v>112</v>
      </c>
      <c r="AB393" s="26">
        <f t="shared" si="27"/>
        <v>90</v>
      </c>
      <c r="AC393" s="26">
        <f t="shared" si="27"/>
        <v>81</v>
      </c>
      <c r="AD393" s="26">
        <f t="shared" si="27"/>
        <v>110</v>
      </c>
      <c r="AE393" s="26">
        <f t="shared" si="27"/>
        <v>123</v>
      </c>
      <c r="AF393" s="26">
        <f t="shared" si="27"/>
        <v>113</v>
      </c>
      <c r="AG393" s="26">
        <f t="shared" si="27"/>
        <v>98</v>
      </c>
      <c r="AH393" s="26">
        <f t="shared" si="27"/>
        <v>113</v>
      </c>
      <c r="AI393" s="26">
        <f t="shared" si="27"/>
        <v>118</v>
      </c>
      <c r="AJ393" s="26">
        <f t="shared" si="27"/>
        <v>68</v>
      </c>
    </row>
    <row r="394" spans="1:36" x14ac:dyDescent="0.2">
      <c r="A394" s="26" t="s">
        <v>207</v>
      </c>
      <c r="C394" s="26">
        <f t="shared" si="20"/>
        <v>87</v>
      </c>
      <c r="D394" s="26">
        <f t="shared" si="27"/>
        <v>63</v>
      </c>
      <c r="E394" s="26">
        <f t="shared" si="27"/>
        <v>66</v>
      </c>
      <c r="F394" s="26">
        <f t="shared" si="27"/>
        <v>52</v>
      </c>
      <c r="G394" s="26">
        <f t="shared" si="27"/>
        <v>80</v>
      </c>
      <c r="H394" s="26">
        <f t="shared" si="27"/>
        <v>60</v>
      </c>
      <c r="I394" s="26">
        <f t="shared" si="27"/>
        <v>95</v>
      </c>
      <c r="J394" s="26">
        <f t="shared" si="27"/>
        <v>88</v>
      </c>
      <c r="K394" s="26">
        <f t="shared" si="27"/>
        <v>68</v>
      </c>
      <c r="L394" s="26">
        <f t="shared" si="27"/>
        <v>95</v>
      </c>
      <c r="M394" s="26">
        <f t="shared" si="27"/>
        <v>70</v>
      </c>
      <c r="N394" s="26">
        <f t="shared" si="27"/>
        <v>72</v>
      </c>
      <c r="O394" s="26">
        <f t="shared" si="27"/>
        <v>99</v>
      </c>
      <c r="P394" s="26">
        <f t="shared" si="27"/>
        <v>110</v>
      </c>
      <c r="Q394" s="26">
        <f t="shared" si="27"/>
        <v>92</v>
      </c>
      <c r="R394" s="26">
        <f t="shared" si="27"/>
        <v>49</v>
      </c>
      <c r="S394" s="26">
        <f t="shared" si="27"/>
        <v>58</v>
      </c>
      <c r="T394" s="26">
        <f t="shared" si="27"/>
        <v>69</v>
      </c>
      <c r="U394" s="26">
        <f t="shared" si="27"/>
        <v>94</v>
      </c>
      <c r="V394" s="26">
        <f t="shared" si="27"/>
        <v>94</v>
      </c>
      <c r="W394" s="26">
        <f t="shared" si="27"/>
        <v>107</v>
      </c>
      <c r="X394" s="26">
        <f t="shared" si="27"/>
        <v>84</v>
      </c>
      <c r="Y394" s="26">
        <f t="shared" si="27"/>
        <v>88</v>
      </c>
      <c r="Z394" s="26">
        <f t="shared" si="27"/>
        <v>78</v>
      </c>
      <c r="AA394" s="26">
        <f t="shared" si="27"/>
        <v>78</v>
      </c>
      <c r="AB394" s="26">
        <f t="shared" si="27"/>
        <v>73</v>
      </c>
      <c r="AC394" s="26">
        <f t="shared" si="27"/>
        <v>53</v>
      </c>
      <c r="AD394" s="26">
        <f t="shared" si="27"/>
        <v>72</v>
      </c>
      <c r="AE394" s="26">
        <f t="shared" si="27"/>
        <v>85</v>
      </c>
      <c r="AF394" s="26">
        <f t="shared" si="27"/>
        <v>62</v>
      </c>
      <c r="AG394" s="26">
        <f t="shared" si="27"/>
        <v>109</v>
      </c>
      <c r="AH394" s="26">
        <f t="shared" si="27"/>
        <v>78</v>
      </c>
      <c r="AI394" s="26">
        <f t="shared" si="27"/>
        <v>87</v>
      </c>
      <c r="AJ394" s="26">
        <f t="shared" si="27"/>
        <v>108</v>
      </c>
    </row>
    <row r="395" spans="1:36" x14ac:dyDescent="0.2">
      <c r="A395" s="26" t="s">
        <v>181</v>
      </c>
      <c r="C395" s="26">
        <f t="shared" si="20"/>
        <v>51</v>
      </c>
      <c r="D395" s="26">
        <f t="shared" si="27"/>
        <v>22</v>
      </c>
      <c r="E395" s="26">
        <f t="shared" si="27"/>
        <v>52</v>
      </c>
      <c r="F395" s="26">
        <f t="shared" si="27"/>
        <v>22</v>
      </c>
      <c r="G395" s="26">
        <f t="shared" si="27"/>
        <v>70</v>
      </c>
      <c r="H395" s="26">
        <f t="shared" si="27"/>
        <v>27</v>
      </c>
      <c r="I395" s="26">
        <f t="shared" si="27"/>
        <v>72</v>
      </c>
      <c r="J395" s="26">
        <f t="shared" si="27"/>
        <v>62</v>
      </c>
      <c r="K395" s="26">
        <f t="shared" si="27"/>
        <v>29</v>
      </c>
      <c r="L395" s="26">
        <f t="shared" si="27"/>
        <v>68</v>
      </c>
      <c r="M395" s="26">
        <f t="shared" si="27"/>
        <v>43</v>
      </c>
      <c r="N395" s="26">
        <f t="shared" si="27"/>
        <v>39</v>
      </c>
      <c r="O395" s="26">
        <f t="shared" si="27"/>
        <v>69</v>
      </c>
      <c r="P395" s="26">
        <f t="shared" si="27"/>
        <v>64</v>
      </c>
      <c r="Q395" s="26">
        <f t="shared" si="27"/>
        <v>60</v>
      </c>
      <c r="R395" s="26">
        <f t="shared" si="27"/>
        <v>47</v>
      </c>
      <c r="S395" s="26">
        <f t="shared" si="27"/>
        <v>16</v>
      </c>
      <c r="T395" s="26">
        <f t="shared" si="27"/>
        <v>36</v>
      </c>
      <c r="U395" s="26">
        <f t="shared" si="27"/>
        <v>45</v>
      </c>
      <c r="V395" s="26">
        <f t="shared" si="27"/>
        <v>57</v>
      </c>
      <c r="W395" s="26">
        <f t="shared" si="27"/>
        <v>82</v>
      </c>
      <c r="X395" s="26">
        <f t="shared" si="27"/>
        <v>33</v>
      </c>
      <c r="Y395" s="26">
        <f t="shared" si="27"/>
        <v>55</v>
      </c>
      <c r="Z395" s="26">
        <f t="shared" si="27"/>
        <v>39</v>
      </c>
      <c r="AA395" s="26">
        <f t="shared" si="27"/>
        <v>30</v>
      </c>
      <c r="AB395" s="26">
        <f t="shared" si="27"/>
        <v>50</v>
      </c>
      <c r="AC395" s="26">
        <f t="shared" si="27"/>
        <v>41</v>
      </c>
      <c r="AD395" s="26">
        <f t="shared" si="27"/>
        <v>35</v>
      </c>
      <c r="AE395" s="26">
        <f t="shared" si="27"/>
        <v>56</v>
      </c>
      <c r="AF395" s="26">
        <f t="shared" si="27"/>
        <v>23</v>
      </c>
      <c r="AG395" s="26">
        <f t="shared" si="27"/>
        <v>57</v>
      </c>
      <c r="AH395" s="26">
        <f t="shared" si="27"/>
        <v>55</v>
      </c>
      <c r="AI395" s="26">
        <f t="shared" si="27"/>
        <v>41</v>
      </c>
      <c r="AJ395" s="26">
        <f t="shared" si="27"/>
        <v>88</v>
      </c>
    </row>
    <row r="396" spans="1:36" x14ac:dyDescent="0.2">
      <c r="A396" s="26" t="s">
        <v>240</v>
      </c>
      <c r="C396" s="26">
        <f t="shared" si="20"/>
        <v>177</v>
      </c>
      <c r="D396" s="26">
        <f t="shared" si="27"/>
        <v>181</v>
      </c>
      <c r="E396" s="26">
        <f t="shared" si="27"/>
        <v>146</v>
      </c>
      <c r="F396" s="26">
        <f t="shared" si="27"/>
        <v>158</v>
      </c>
      <c r="G396" s="26">
        <f t="shared" si="27"/>
        <v>164</v>
      </c>
      <c r="H396" s="26">
        <f t="shared" si="27"/>
        <v>158</v>
      </c>
      <c r="I396" s="26">
        <f t="shared" si="27"/>
        <v>155</v>
      </c>
      <c r="J396" s="26">
        <f t="shared" si="27"/>
        <v>137</v>
      </c>
      <c r="K396" s="26">
        <f t="shared" si="27"/>
        <v>174</v>
      </c>
      <c r="L396" s="26">
        <f t="shared" si="27"/>
        <v>174</v>
      </c>
      <c r="M396" s="26">
        <f t="shared" si="27"/>
        <v>166</v>
      </c>
      <c r="N396" s="26">
        <f t="shared" si="27"/>
        <v>179</v>
      </c>
      <c r="O396" s="26">
        <f t="shared" si="27"/>
        <v>158</v>
      </c>
      <c r="P396" s="26">
        <f t="shared" si="27"/>
        <v>181</v>
      </c>
      <c r="Q396" s="26">
        <f t="shared" si="27"/>
        <v>164</v>
      </c>
      <c r="R396" s="26">
        <f t="shared" si="27"/>
        <v>146</v>
      </c>
      <c r="S396" s="26">
        <f t="shared" si="27"/>
        <v>166</v>
      </c>
      <c r="T396" s="26">
        <f t="shared" si="27"/>
        <v>165</v>
      </c>
      <c r="U396" s="26">
        <f t="shared" si="27"/>
        <v>173</v>
      </c>
      <c r="V396" s="26">
        <f t="shared" si="27"/>
        <v>166</v>
      </c>
      <c r="W396" s="26">
        <f t="shared" si="27"/>
        <v>177</v>
      </c>
      <c r="X396" s="26">
        <f t="shared" si="27"/>
        <v>163</v>
      </c>
      <c r="Y396" s="26">
        <f t="shared" si="27"/>
        <v>179</v>
      </c>
      <c r="Z396" s="26">
        <f t="shared" si="27"/>
        <v>182</v>
      </c>
      <c r="AA396" s="26">
        <f t="shared" si="27"/>
        <v>179</v>
      </c>
      <c r="AB396" s="26">
        <f t="shared" si="27"/>
        <v>183</v>
      </c>
      <c r="AC396" s="26">
        <f t="shared" si="27"/>
        <v>182</v>
      </c>
      <c r="AD396" s="26">
        <f t="shared" si="27"/>
        <v>158</v>
      </c>
      <c r="AE396" s="26">
        <f t="shared" si="27"/>
        <v>182</v>
      </c>
      <c r="AF396" s="26">
        <f t="shared" si="27"/>
        <v>182</v>
      </c>
      <c r="AG396" s="26">
        <f t="shared" si="27"/>
        <v>180</v>
      </c>
      <c r="AH396" s="26">
        <f t="shared" si="27"/>
        <v>175</v>
      </c>
      <c r="AI396" s="26">
        <f t="shared" si="27"/>
        <v>178</v>
      </c>
      <c r="AJ396" s="26">
        <f t="shared" si="27"/>
        <v>183</v>
      </c>
    </row>
    <row r="397" spans="1:36" x14ac:dyDescent="0.2">
      <c r="A397" s="26" t="s">
        <v>255</v>
      </c>
      <c r="C397" s="26"/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AI397" s="26"/>
      <c r="AJ397" s="26"/>
    </row>
    <row r="398" spans="1:36" x14ac:dyDescent="0.2">
      <c r="A398" s="26" t="s">
        <v>257</v>
      </c>
      <c r="C398" s="26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  <c r="AH398" s="26"/>
      <c r="AI398" s="26"/>
      <c r="AJ398" s="26"/>
    </row>
    <row r="399" spans="1:36" x14ac:dyDescent="0.2">
      <c r="A399" s="26" t="s">
        <v>249</v>
      </c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</row>
    <row r="400" spans="1:36" x14ac:dyDescent="0.2">
      <c r="A400" s="26" t="s">
        <v>246</v>
      </c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AI400" s="26"/>
      <c r="AJ400" s="26"/>
    </row>
    <row r="401" spans="1:36" x14ac:dyDescent="0.2">
      <c r="A401" s="26" t="s">
        <v>244</v>
      </c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AI401" s="26"/>
      <c r="AJ401" s="26"/>
    </row>
    <row r="402" spans="1:36" x14ac:dyDescent="0.2">
      <c r="A402" s="26" t="s">
        <v>262</v>
      </c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6"/>
      <c r="AJ402" s="26"/>
    </row>
    <row r="403" spans="1:36" x14ac:dyDescent="0.2">
      <c r="A403" s="26" t="s">
        <v>250</v>
      </c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6"/>
      <c r="AJ403" s="26"/>
    </row>
    <row r="404" spans="1:36" x14ac:dyDescent="0.2">
      <c r="A404" s="26" t="s">
        <v>248</v>
      </c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6"/>
      <c r="AJ404" s="26"/>
    </row>
    <row r="405" spans="1:36" x14ac:dyDescent="0.2">
      <c r="A405" s="26" t="s">
        <v>252</v>
      </c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6"/>
      <c r="AJ405" s="26"/>
    </row>
    <row r="406" spans="1:36" x14ac:dyDescent="0.2">
      <c r="A406" s="26" t="s">
        <v>247</v>
      </c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6"/>
      <c r="AJ406" s="26"/>
    </row>
    <row r="407" spans="1:36" x14ac:dyDescent="0.2">
      <c r="A407" s="26" t="s">
        <v>251</v>
      </c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</row>
    <row r="408" spans="1:36" x14ac:dyDescent="0.2">
      <c r="A408" s="26" t="s">
        <v>36</v>
      </c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AI408" s="26"/>
      <c r="AJ408" s="26"/>
    </row>
  </sheetData>
  <sortState xmlns:xlrd2="http://schemas.microsoft.com/office/spreadsheetml/2017/richdata2" ref="A8:AJ191">
    <sortCondition ref="A8:A191"/>
  </sortState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R42"/>
  <sheetViews>
    <sheetView workbookViewId="0">
      <selection activeCell="G28" sqref="G28"/>
    </sheetView>
  </sheetViews>
  <sheetFormatPr defaultRowHeight="12.75" x14ac:dyDescent="0.2"/>
  <cols>
    <col min="3" max="3" width="17.42578125" customWidth="1"/>
    <col min="10" max="11" width="9.140625" customWidth="1"/>
    <col min="16" max="16" width="9.140625" style="33"/>
    <col min="24" max="24" width="9.140625" style="33"/>
    <col min="28" max="28" width="9.140625" style="33"/>
    <col min="32" max="32" width="9.140625" style="33"/>
    <col min="36" max="36" width="9.140625" style="33"/>
    <col min="40" max="40" width="9.140625" style="33"/>
    <col min="44" max="44" width="9.140625" style="33"/>
  </cols>
  <sheetData>
    <row r="1" spans="1:21" x14ac:dyDescent="0.2">
      <c r="D1" t="s">
        <v>277</v>
      </c>
      <c r="G1" s="2" t="s">
        <v>281</v>
      </c>
      <c r="P1"/>
    </row>
    <row r="2" spans="1:21" x14ac:dyDescent="0.2">
      <c r="D2">
        <f>(('Borough Table'!E4-1)/10)-200</f>
        <v>0</v>
      </c>
      <c r="G2" s="2" t="s">
        <v>282</v>
      </c>
      <c r="P2"/>
    </row>
    <row r="3" spans="1:21" x14ac:dyDescent="0.2">
      <c r="G3" s="2" t="s">
        <v>283</v>
      </c>
      <c r="P3"/>
    </row>
    <row r="4" spans="1:21" x14ac:dyDescent="0.2">
      <c r="D4" s="12" t="s">
        <v>276</v>
      </c>
      <c r="H4" s="2"/>
      <c r="I4" s="2"/>
      <c r="J4" s="2"/>
      <c r="K4" t="str">
        <f ca="1">OFFSET(A7,A6,0)</f>
        <v>Barking and Dagenham</v>
      </c>
      <c r="O4" t="s">
        <v>0</v>
      </c>
      <c r="P4"/>
    </row>
    <row r="5" spans="1:21" x14ac:dyDescent="0.2">
      <c r="A5" s="12" t="s">
        <v>212</v>
      </c>
      <c r="B5" s="12"/>
      <c r="C5" s="12"/>
      <c r="D5" s="12">
        <v>2001</v>
      </c>
      <c r="E5" s="12">
        <v>2011</v>
      </c>
      <c r="F5">
        <v>2021</v>
      </c>
      <c r="G5" s="12">
        <v>2001</v>
      </c>
      <c r="H5" s="12">
        <v>2011</v>
      </c>
      <c r="I5">
        <v>2021</v>
      </c>
      <c r="K5" s="12">
        <v>2001</v>
      </c>
      <c r="L5" s="12">
        <v>2011</v>
      </c>
      <c r="M5">
        <v>2021</v>
      </c>
      <c r="O5" s="12">
        <v>2001</v>
      </c>
      <c r="P5" s="12">
        <v>2011</v>
      </c>
      <c r="Q5">
        <v>2021</v>
      </c>
      <c r="S5" s="12">
        <v>2001</v>
      </c>
      <c r="T5" s="12">
        <v>2011</v>
      </c>
      <c r="U5">
        <v>2021</v>
      </c>
    </row>
    <row r="6" spans="1:21" x14ac:dyDescent="0.2">
      <c r="A6" s="12">
        <f>MATCH('Borough Table'!B4,A8:A40,0)</f>
        <v>1</v>
      </c>
      <c r="B6" s="12"/>
      <c r="C6" s="12"/>
      <c r="E6" s="12"/>
      <c r="P6"/>
    </row>
    <row r="7" spans="1:21" x14ac:dyDescent="0.2">
      <c r="A7" s="13"/>
      <c r="B7" s="12"/>
      <c r="C7" s="12"/>
      <c r="D7" s="12"/>
      <c r="E7" s="12"/>
      <c r="P7"/>
    </row>
    <row r="8" spans="1:21" x14ac:dyDescent="0.2">
      <c r="A8" s="12" t="s">
        <v>17</v>
      </c>
      <c r="B8" s="12"/>
      <c r="C8" s="12"/>
      <c r="D8" s="12">
        <f ca="1">MATCH('Borough Table'!B12,OFFSET('2001 data for boroughs'!$B$212,0,$A$6+1,197,),0)</f>
        <v>82</v>
      </c>
      <c r="E8" s="12">
        <f ca="1">MATCH('Borough Table'!B12,OFFSET('2011 data for boroughs'!$B$212,0,$A$6+1,197,),0)</f>
        <v>127</v>
      </c>
      <c r="F8" s="12">
        <f ca="1">MATCH('Borough Table'!B12,OFFSET('2021 data for boroughs'!$B$212,0,$A$6+1,197,),0)</f>
        <v>127</v>
      </c>
      <c r="G8" s="12">
        <f ca="1">_xlfn.IFNA(D8,_xlfn.XMATCH('Borough Table'!B11,OFFSET('2001 data for boroughs'!$B$212,0,$A$6+1,197,),0,-1))</f>
        <v>82</v>
      </c>
      <c r="H8" s="12">
        <f ca="1">_xlfn.IFNA(E8,_xlfn.XMATCH('Borough Table'!B11,OFFSET('2011 data for boroughs'!$B$212,0,$A$6+1,197,),0,-1))</f>
        <v>127</v>
      </c>
      <c r="I8" s="12">
        <f ca="1">_xlfn.IFNA(F8,_xlfn.XMATCH('Borough Table'!B11,OFFSET('2021 data for boroughs'!$B$212,0,$A$6+1,197,),0,-1))</f>
        <v>127</v>
      </c>
      <c r="K8" s="12">
        <f ca="1">OFFSET('2001 data for boroughs'!$B$7,G8,$A$6+1)</f>
        <v>2202</v>
      </c>
      <c r="L8" s="12">
        <f ca="1">OFFSET('2011 data for boroughs'!$B$7,H8,$A$6+1)</f>
        <v>8695</v>
      </c>
      <c r="M8" s="12">
        <f ca="1">OFFSET('2021 data for boroughs'!$B$7,I8,$A$6+1)</f>
        <v>9434</v>
      </c>
      <c r="O8" s="12">
        <f ca="1">OFFSET('2001 data for boroughs'!$B$7,G8,1)</f>
        <v>157274</v>
      </c>
      <c r="P8" s="12">
        <f ca="1">OFFSET('2011 data for boroughs'!$B$7,H8,1)</f>
        <v>114718</v>
      </c>
      <c r="Q8" s="12">
        <f ca="1">OFFSET('2021 data for boroughs'!$B$7,I8,1)</f>
        <v>117145</v>
      </c>
      <c r="S8" s="12" t="str">
        <f ca="1">OFFSET('2001 data for boroughs'!$A$7,G8,0)</f>
        <v>Ireland</v>
      </c>
      <c r="T8" s="12" t="str">
        <f ca="1">OFFSET('2011 data for boroughs'!$A$7,H8,0)</f>
        <v>Nigeria</v>
      </c>
      <c r="U8" s="12" t="str">
        <f ca="1">OFFSET('2021 data for boroughs'!$A$7,I8,0)</f>
        <v>Nigeria</v>
      </c>
    </row>
    <row r="9" spans="1:21" x14ac:dyDescent="0.2">
      <c r="A9" s="12" t="s">
        <v>18</v>
      </c>
      <c r="B9" s="12"/>
      <c r="C9" s="12"/>
      <c r="D9" s="12">
        <f ca="1">MATCH('Borough Table'!B13,OFFSET('2001 data for boroughs'!$B$212,0,$A$6+1,197,),0)</f>
        <v>78</v>
      </c>
      <c r="E9" s="12">
        <f ca="1">MATCH('Borough Table'!B13,OFFSET('2011 data for boroughs'!$B$212,0,$A$6+1,197,),0)</f>
        <v>78</v>
      </c>
      <c r="F9" s="12">
        <f ca="1">MATCH('Borough Table'!B13,OFFSET('2021 data for boroughs'!$B$212,0,$A$6+1,197,),0)</f>
        <v>140</v>
      </c>
      <c r="G9" s="12">
        <f ca="1">_xlfn.IFNA(D9,_xlfn.XMATCH('Borough Table'!B12,OFFSET('2001 data for boroughs'!$B$212,0,$A$6+1,197,),0,-1))</f>
        <v>78</v>
      </c>
      <c r="H9" s="12">
        <f ca="1">_xlfn.IFNA(E9,_xlfn.XMATCH('Borough Table'!B12,OFFSET('2011 data for boroughs'!$B$212,0,$A$6+1,197,),0,-1))</f>
        <v>78</v>
      </c>
      <c r="I9" s="12">
        <f ca="1">_xlfn.IFNA(F9,_xlfn.XMATCH('Borough Table'!B12,OFFSET('2021 data for boroughs'!$B$212,0,$A$6+1,197,),0,-1))</f>
        <v>140</v>
      </c>
      <c r="K9" s="12">
        <f ca="1">OFFSET('2001 data for boroughs'!$B$7,G9,$A$6+1)</f>
        <v>1572</v>
      </c>
      <c r="L9" s="12">
        <f ca="1">OFFSET('2011 data for boroughs'!$B$7,H9,$A$6+1)</f>
        <v>4364</v>
      </c>
      <c r="M9" s="12">
        <f ca="1">OFFSET('2021 data for boroughs'!$B$7,I9,$A$6+1)</f>
        <v>9416</v>
      </c>
      <c r="O9" s="12">
        <f ca="1">OFFSET('2001 data for boroughs'!$B$7,G9,1)</f>
        <v>172653</v>
      </c>
      <c r="P9" s="12">
        <f ca="1">OFFSET('2011 data for boroughs'!$B$7,H9,1)</f>
        <v>262247</v>
      </c>
      <c r="Q9" s="12">
        <f ca="1">OFFSET('2021 data for boroughs'!$B$7,I9,1)</f>
        <v>175991</v>
      </c>
      <c r="S9" s="12" t="str">
        <f ca="1">OFFSET('2001 data for boroughs'!$A$7,G9,0)</f>
        <v>India</v>
      </c>
      <c r="T9" s="12" t="str">
        <f ca="1">OFFSET('2011 data for boroughs'!$A$7,H9,0)</f>
        <v>India</v>
      </c>
      <c r="U9" s="12" t="str">
        <f ca="1">OFFSET('2021 data for boroughs'!$A$7,I9,0)</f>
        <v>Romania</v>
      </c>
    </row>
    <row r="10" spans="1:21" x14ac:dyDescent="0.2">
      <c r="A10" s="13" t="s">
        <v>19</v>
      </c>
      <c r="B10" s="12"/>
      <c r="C10" s="12"/>
      <c r="D10" s="12">
        <f ca="1">MATCH('Borough Table'!B14,OFFSET('2001 data for boroughs'!$B$212,0,$A$6+1,197,),0)</f>
        <v>127</v>
      </c>
      <c r="E10" s="12">
        <f ca="1">MATCH('Borough Table'!B14,OFFSET('2011 data for boroughs'!$B$212,0,$A$6+1,197,),0)</f>
        <v>131</v>
      </c>
      <c r="F10" s="12">
        <f ca="1">MATCH('Borough Table'!B14,OFFSET('2021 data for boroughs'!$B$212,0,$A$6+1,197,),0)</f>
        <v>14</v>
      </c>
      <c r="G10" s="12">
        <f ca="1">_xlfn.IFNA(D10,_xlfn.XMATCH('Borough Table'!B13,OFFSET('2001 data for boroughs'!$B$212,0,$A$6+1,197,),0,-1))</f>
        <v>127</v>
      </c>
      <c r="H10" s="12">
        <f ca="1">_xlfn.IFNA(E10,_xlfn.XMATCH('Borough Table'!B13,OFFSET('2011 data for boroughs'!$B$212,0,$A$6+1,197,),0,-1))</f>
        <v>131</v>
      </c>
      <c r="I10" s="12">
        <f ca="1">_xlfn.IFNA(F10,_xlfn.XMATCH('Borough Table'!B13,OFFSET('2021 data for boroughs'!$B$212,0,$A$6+1,197,),0,-1))</f>
        <v>14</v>
      </c>
      <c r="K10" s="12">
        <f ca="1">OFFSET('2001 data for boroughs'!$B$7,G10,$A$6+1)</f>
        <v>1475</v>
      </c>
      <c r="L10" s="12">
        <f ca="1">OFFSET('2011 data for boroughs'!$B$7,H10,$A$6+1)</f>
        <v>4337</v>
      </c>
      <c r="M10" s="12">
        <f ca="1">OFFSET('2021 data for boroughs'!$B$7,I10,$A$6+1)</f>
        <v>9290</v>
      </c>
      <c r="O10" s="12">
        <f ca="1">OFFSET('2001 data for boroughs'!$B$7,G10,1)</f>
        <v>68911</v>
      </c>
      <c r="P10" s="12">
        <f ca="1">OFFSET('2011 data for boroughs'!$B$7,H10,1)</f>
        <v>112457</v>
      </c>
      <c r="Q10" s="12">
        <f ca="1">OFFSET('2021 data for boroughs'!$B$7,I10,1)</f>
        <v>138895</v>
      </c>
      <c r="S10" s="12" t="str">
        <f ca="1">OFFSET('2001 data for boroughs'!$A$7,G10,0)</f>
        <v>Nigeria</v>
      </c>
      <c r="T10" s="12" t="str">
        <f ca="1">OFFSET('2011 data for boroughs'!$A$7,H10,0)</f>
        <v>Pakistan</v>
      </c>
      <c r="U10" s="12" t="str">
        <f ca="1">OFFSET('2021 data for boroughs'!$A$7,I10,0)</f>
        <v>Bangladesh</v>
      </c>
    </row>
    <row r="11" spans="1:21" x14ac:dyDescent="0.2">
      <c r="A11" s="12" t="s">
        <v>20</v>
      </c>
      <c r="B11" s="12"/>
      <c r="C11" s="12"/>
      <c r="D11" s="12">
        <f ca="1">MATCH('Borough Table'!B15,OFFSET('2001 data for boroughs'!$B$212,0,$A$6+1,197,),0)</f>
        <v>131</v>
      </c>
      <c r="E11" s="12">
        <f ca="1">MATCH('Borough Table'!B15,OFFSET('2011 data for boroughs'!$B$212,0,$A$6+1,197,),0)</f>
        <v>102</v>
      </c>
      <c r="F11" s="12">
        <f ca="1">MATCH('Borough Table'!B15,OFFSET('2021 data for boroughs'!$B$212,0,$A$6+1,197,),0)</f>
        <v>131</v>
      </c>
      <c r="G11" s="12">
        <f ca="1">_xlfn.IFNA(D11,_xlfn.XMATCH('Borough Table'!B14,OFFSET('2001 data for boroughs'!$B$212,0,$A$6+1,197,),0,-1))</f>
        <v>131</v>
      </c>
      <c r="H11" s="12">
        <f ca="1">_xlfn.IFNA(E11,_xlfn.XMATCH('Borough Table'!B14,OFFSET('2011 data for boroughs'!$B$212,0,$A$6+1,197,),0,-1))</f>
        <v>102</v>
      </c>
      <c r="I11" s="12">
        <f ca="1">_xlfn.IFNA(F11,_xlfn.XMATCH('Borough Table'!B14,OFFSET('2021 data for boroughs'!$B$212,0,$A$6+1,197,),0,-1))</f>
        <v>131</v>
      </c>
      <c r="K11" s="12">
        <f ca="1">OFFSET('2001 data for boroughs'!$B$7,G11,$A$6+1)</f>
        <v>1461</v>
      </c>
      <c r="L11" s="12">
        <f ca="1">OFFSET('2011 data for boroughs'!$B$7,H11,$A$6+1)</f>
        <v>4028</v>
      </c>
      <c r="M11" s="12">
        <f ca="1">OFFSET('2021 data for boroughs'!$B$7,I11,$A$6+1)</f>
        <v>7275</v>
      </c>
      <c r="O11" s="12">
        <f ca="1">OFFSET('2001 data for boroughs'!$B$7,G11,1)</f>
        <v>66668</v>
      </c>
      <c r="P11" s="12">
        <f ca="1">OFFSET('2011 data for boroughs'!$B$7,H11,1)</f>
        <v>39817</v>
      </c>
      <c r="Q11" s="12">
        <f ca="1">OFFSET('2021 data for boroughs'!$B$7,I11,1)</f>
        <v>129774</v>
      </c>
      <c r="S11" s="12" t="str">
        <f ca="1">OFFSET('2001 data for boroughs'!$A$7,G11,0)</f>
        <v>Pakistan</v>
      </c>
      <c r="T11" s="12" t="str">
        <f ca="1">OFFSET('2011 data for boroughs'!$A$7,H11,0)</f>
        <v>Lithuania</v>
      </c>
      <c r="U11" s="12" t="str">
        <f ca="1">OFFSET('2021 data for boroughs'!$A$7,I11,0)</f>
        <v>Pakistan</v>
      </c>
    </row>
    <row r="12" spans="1:21" x14ac:dyDescent="0.2">
      <c r="A12" s="12" t="s">
        <v>21</v>
      </c>
      <c r="B12" s="12"/>
      <c r="C12" s="12"/>
      <c r="D12" s="12">
        <f ca="1">MATCH('Borough Table'!B16,OFFSET('2001 data for boroughs'!$B$212,0,$A$6+1,197,),0)</f>
        <v>64</v>
      </c>
      <c r="E12" s="12">
        <f ca="1">MATCH('Borough Table'!B16,OFFSET('2011 data for boroughs'!$B$212,0,$A$6+1,197,),0)</f>
        <v>14</v>
      </c>
      <c r="F12" s="12">
        <f ca="1">MATCH('Borough Table'!B16,OFFSET('2021 data for boroughs'!$B$212,0,$A$6+1,197,),0)</f>
        <v>78</v>
      </c>
      <c r="G12" s="12">
        <f ca="1">_xlfn.IFNA(D12,_xlfn.XMATCH('Borough Table'!B15,OFFSET('2001 data for boroughs'!$B$212,0,$A$6+1,197,),0,-1))</f>
        <v>64</v>
      </c>
      <c r="H12" s="12">
        <f ca="1">_xlfn.IFNA(E12,_xlfn.XMATCH('Borough Table'!B15,OFFSET('2011 data for boroughs'!$B$212,0,$A$6+1,197,),0,-1))</f>
        <v>14</v>
      </c>
      <c r="I12" s="12">
        <f ca="1">_xlfn.IFNA(F12,_xlfn.XMATCH('Borough Table'!B15,OFFSET('2021 data for boroughs'!$B$212,0,$A$6+1,197,),0,-1))</f>
        <v>78</v>
      </c>
      <c r="K12" s="12">
        <f ca="1">OFFSET('2001 data for boroughs'!$B$7,G12,$A$6+1)</f>
        <v>717</v>
      </c>
      <c r="L12" s="12">
        <f ca="1">OFFSET('2011 data for boroughs'!$B$7,H12,$A$6+1)</f>
        <v>3560</v>
      </c>
      <c r="M12" s="12">
        <f ca="1">OFFSET('2021 data for boroughs'!$B$7,I12,$A$6+1)</f>
        <v>6677</v>
      </c>
      <c r="O12" s="12">
        <f ca="1">OFFSET('2001 data for boroughs'!$B$7,G12,1)</f>
        <v>46518</v>
      </c>
      <c r="P12" s="12">
        <f ca="1">OFFSET('2011 data for boroughs'!$B$7,H12,1)</f>
        <v>109948</v>
      </c>
      <c r="Q12" s="12">
        <f ca="1">OFFSET('2021 data for boroughs'!$B$7,I12,1)</f>
        <v>322644</v>
      </c>
      <c r="S12" s="12" t="str">
        <f ca="1">OFFSET('2001 data for boroughs'!$A$7,G12,0)</f>
        <v>Ghana</v>
      </c>
      <c r="T12" s="12" t="str">
        <f ca="1">OFFSET('2011 data for boroughs'!$A$7,H12,0)</f>
        <v>Bangladesh</v>
      </c>
      <c r="U12" s="12" t="str">
        <f ca="1">OFFSET('2021 data for boroughs'!$A$7,I12,0)</f>
        <v>India</v>
      </c>
    </row>
    <row r="13" spans="1:21" x14ac:dyDescent="0.2">
      <c r="A13" s="12" t="s">
        <v>2</v>
      </c>
      <c r="B13" s="12"/>
      <c r="C13" s="12"/>
      <c r="D13" s="12">
        <f ca="1">MATCH('Borough Table'!B17,OFFSET('2001 data for boroughs'!$B$212,0,$A$6+1,197,),0)</f>
        <v>95</v>
      </c>
      <c r="E13" s="12">
        <f ca="1">MATCH('Borough Table'!B17,OFFSET('2011 data for boroughs'!$B$212,0,$A$6+1,197,),0)</f>
        <v>64</v>
      </c>
      <c r="F13" s="12">
        <f ca="1">MATCH('Borough Table'!B17,OFFSET('2021 data for boroughs'!$B$212,0,$A$6+1,197,),0)</f>
        <v>102</v>
      </c>
      <c r="G13" s="12">
        <f ca="1">_xlfn.IFNA(D13,_xlfn.XMATCH('Borough Table'!B16,OFFSET('2001 data for boroughs'!$B$212,0,$A$6+1,197,),0,-1))</f>
        <v>95</v>
      </c>
      <c r="H13" s="12">
        <f ca="1">_xlfn.IFNA(E13,_xlfn.XMATCH('Borough Table'!B16,OFFSET('2011 data for boroughs'!$B$212,0,$A$6+1,197,),0,-1))</f>
        <v>64</v>
      </c>
      <c r="I13" s="12">
        <f ca="1">_xlfn.IFNA(F13,_xlfn.XMATCH('Borough Table'!B16,OFFSET('2021 data for boroughs'!$B$212,0,$A$6+1,197,),0,-1))</f>
        <v>102</v>
      </c>
      <c r="K13" s="12">
        <f ca="1">OFFSET('2001 data for boroughs'!$B$7,G13,$A$6+1)</f>
        <v>619</v>
      </c>
      <c r="L13" s="12">
        <f ca="1">OFFSET('2011 data for boroughs'!$B$7,H13,$A$6+1)</f>
        <v>2673</v>
      </c>
      <c r="M13" s="12">
        <f ca="1">OFFSET('2021 data for boroughs'!$B$7,I13,$A$6+1)</f>
        <v>5494</v>
      </c>
      <c r="O13" s="12">
        <f ca="1">OFFSET('2001 data for boroughs'!$B$7,G13,1)</f>
        <v>12699</v>
      </c>
      <c r="P13" s="12">
        <f ca="1">OFFSET('2011 data for boroughs'!$B$7,H13,1)</f>
        <v>62896</v>
      </c>
      <c r="Q13" s="12">
        <f ca="1">OFFSET('2021 data for boroughs'!$B$7,I13,1)</f>
        <v>45378</v>
      </c>
      <c r="S13" s="12" t="str">
        <f ca="1">OFFSET('2001 data for boroughs'!$A$7,G13,0)</f>
        <v>Kosovo</v>
      </c>
      <c r="T13" s="12" t="str">
        <f ca="1">OFFSET('2011 data for boroughs'!$A$7,H13,0)</f>
        <v>Ghana</v>
      </c>
      <c r="U13" s="12" t="str">
        <f ca="1">OFFSET('2021 data for boroughs'!$A$7,I13,0)</f>
        <v>Lithuania</v>
      </c>
    </row>
    <row r="14" spans="1:21" x14ac:dyDescent="0.2">
      <c r="A14" s="12" t="s">
        <v>3</v>
      </c>
      <c r="B14" s="12"/>
      <c r="C14" s="12"/>
      <c r="D14" s="12">
        <f ca="1">MATCH('Borough Table'!B18,OFFSET('2001 data for boroughs'!$B$212,0,$A$6+1,197,),0)</f>
        <v>92</v>
      </c>
      <c r="E14" s="12">
        <f ca="1">MATCH('Borough Table'!B18,OFFSET('2011 data for boroughs'!$B$212,0,$A$6+1,197,),0)</f>
        <v>137</v>
      </c>
      <c r="F14" s="12">
        <f ca="1">MATCH('Borough Table'!B18,OFFSET('2021 data for boroughs'!$B$212,0,$A$6+1,197,),0)</f>
        <v>64</v>
      </c>
      <c r="G14" s="12">
        <f ca="1">_xlfn.IFNA(D14,_xlfn.XMATCH('Borough Table'!B17,OFFSET('2001 data for boroughs'!$B$212,0,$A$6+1,197,),0,-1))</f>
        <v>92</v>
      </c>
      <c r="H14" s="12">
        <f ca="1">_xlfn.IFNA(E14,_xlfn.XMATCH('Borough Table'!B17,OFFSET('2011 data for boroughs'!$B$212,0,$A$6+1,197,),0,-1))</f>
        <v>137</v>
      </c>
      <c r="I14" s="12">
        <f ca="1">_xlfn.IFNA(F14,_xlfn.XMATCH('Borough Table'!B17,OFFSET('2021 data for boroughs'!$B$212,0,$A$6+1,197,),0,-1))</f>
        <v>64</v>
      </c>
      <c r="K14" s="12">
        <f ca="1">OFFSET('2001 data for boroughs'!$B$7,G14,$A$6+1)</f>
        <v>548</v>
      </c>
      <c r="L14" s="12">
        <f ca="1">OFFSET('2011 data for boroughs'!$B$7,H14,$A$6+1)</f>
        <v>1811</v>
      </c>
      <c r="M14" s="12">
        <f ca="1">OFFSET('2021 data for boroughs'!$B$7,I14,$A$6+1)</f>
        <v>3320</v>
      </c>
      <c r="O14" s="12">
        <f ca="1">OFFSET('2001 data for boroughs'!$B$7,G14,1)</f>
        <v>66303</v>
      </c>
      <c r="P14" s="12">
        <f ca="1">OFFSET('2011 data for boroughs'!$B$7,H14,1)</f>
        <v>158300</v>
      </c>
      <c r="Q14" s="12">
        <f ca="1">OFFSET('2021 data for boroughs'!$B$7,I14,1)</f>
        <v>65905</v>
      </c>
      <c r="S14" s="12" t="str">
        <f ca="1">OFFSET('2001 data for boroughs'!$A$7,G14,0)</f>
        <v>Kenya</v>
      </c>
      <c r="T14" s="12" t="str">
        <f ca="1">OFFSET('2011 data for boroughs'!$A$7,H14,0)</f>
        <v>Poland</v>
      </c>
      <c r="U14" s="12" t="str">
        <f ca="1">OFFSET('2021 data for boroughs'!$A$7,I14,0)</f>
        <v>Ghana</v>
      </c>
    </row>
    <row r="15" spans="1:21" x14ac:dyDescent="0.2">
      <c r="A15" s="12" t="s">
        <v>22</v>
      </c>
      <c r="B15" s="12"/>
      <c r="C15" s="12"/>
      <c r="D15" s="12">
        <f ca="1">MATCH('Borough Table'!B19,OFFSET('2001 data for boroughs'!$B$212,0,$A$6+1,197,),0)</f>
        <v>87</v>
      </c>
      <c r="E15" s="12">
        <f ca="1">MATCH('Borough Table'!B19,OFFSET('2011 data for boroughs'!$B$212,0,$A$6+1,197,),0)</f>
        <v>82</v>
      </c>
      <c r="F15" s="12">
        <f ca="1">MATCH('Borough Table'!B19,OFFSET('2021 data for boroughs'!$B$212,0,$A$6+1,197,),0)</f>
        <v>26</v>
      </c>
      <c r="G15" s="12">
        <f ca="1">_xlfn.IFNA(D15,_xlfn.XMATCH('Borough Table'!B18,OFFSET('2001 data for boroughs'!$B$212,0,$A$6+1,197,),0,-1))</f>
        <v>87</v>
      </c>
      <c r="H15" s="12">
        <f ca="1">_xlfn.IFNA(E15,_xlfn.XMATCH('Borough Table'!B18,OFFSET('2011 data for boroughs'!$B$212,0,$A$6+1,197,),0,-1))</f>
        <v>82</v>
      </c>
      <c r="I15" s="12">
        <f ca="1">_xlfn.IFNA(F15,_xlfn.XMATCH('Borough Table'!B18,OFFSET('2021 data for boroughs'!$B$212,0,$A$6+1,197,),0,-1))</f>
        <v>26</v>
      </c>
      <c r="K15" s="12">
        <f ca="1">OFFSET('2001 data for boroughs'!$B$7,G15,$A$6+1)</f>
        <v>519</v>
      </c>
      <c r="L15" s="12">
        <f ca="1">OFFSET('2011 data for boroughs'!$B$7,H15,$A$6+1)</f>
        <v>1643</v>
      </c>
      <c r="M15" s="12">
        <f ca="1">OFFSET('2021 data for boroughs'!$B$7,I15,$A$6+1)</f>
        <v>2749</v>
      </c>
      <c r="O15" s="12">
        <f ca="1">OFFSET('2001 data for boroughs'!$B$7,G15,1)</f>
        <v>80334</v>
      </c>
      <c r="P15" s="12">
        <f ca="1">OFFSET('2011 data for boroughs'!$B$7,H15,1)</f>
        <v>129807</v>
      </c>
      <c r="Q15" s="12">
        <f ca="1">OFFSET('2021 data for boroughs'!$B$7,I15,1)</f>
        <v>66515</v>
      </c>
      <c r="S15" s="12" t="str">
        <f ca="1">OFFSET('2001 data for boroughs'!$A$7,G15,0)</f>
        <v>Jamaica</v>
      </c>
      <c r="T15" s="12" t="str">
        <f ca="1">OFFSET('2011 data for boroughs'!$A$7,H15,0)</f>
        <v>Ireland</v>
      </c>
      <c r="U15" s="12" t="str">
        <f ca="1">OFFSET('2021 data for boroughs'!$A$7,I15,0)</f>
        <v>Bulgaria</v>
      </c>
    </row>
    <row r="16" spans="1:21" x14ac:dyDescent="0.2">
      <c r="A16" s="12" t="s">
        <v>23</v>
      </c>
      <c r="B16" s="12"/>
      <c r="C16" s="12"/>
      <c r="D16" s="12" t="e">
        <f ca="1">MATCH('Borough Table'!B20,OFFSET('2001 data for boroughs'!$B$212,0,$A$6+1,197,),0)</f>
        <v>#N/A</v>
      </c>
      <c r="E16" s="12">
        <f ca="1">MATCH('Borough Table'!B20,OFFSET('2011 data for boroughs'!$B$212,0,$A$6+1,197,),0)</f>
        <v>95</v>
      </c>
      <c r="F16" s="12">
        <f ca="1">MATCH('Borough Table'!B20,OFFSET('2021 data for boroughs'!$B$212,0,$A$6+1,197,),0)</f>
        <v>137</v>
      </c>
      <c r="G16" s="12">
        <f ca="1">_xlfn.IFNA(D16,_xlfn.XMATCH('Borough Table'!B19,OFFSET('2001 data for boroughs'!$B$212,0,$A$6+1,197,),0,-1))</f>
        <v>153</v>
      </c>
      <c r="H16" s="12">
        <f ca="1">_xlfn.IFNA(E16,_xlfn.XMATCH('Borough Table'!B19,OFFSET('2011 data for boroughs'!$B$212,0,$A$6+1,197,),0,-1))</f>
        <v>95</v>
      </c>
      <c r="I16" s="12">
        <f ca="1">_xlfn.IFNA(F16,_xlfn.XMATCH('Borough Table'!B19,OFFSET('2021 data for boroughs'!$B$212,0,$A$6+1,197,),0,-1))</f>
        <v>137</v>
      </c>
      <c r="K16" s="12">
        <f ca="1">OFFSET('2001 data for boroughs'!$B$7,G16,$A$6+1)</f>
        <v>519</v>
      </c>
      <c r="L16" s="12">
        <f ca="1">OFFSET('2011 data for boroughs'!$B$7,H16,$A$6+1)</f>
        <v>1348</v>
      </c>
      <c r="M16" s="12">
        <f ca="1">OFFSET('2021 data for boroughs'!$B$7,I16,$A$6+1)</f>
        <v>2321</v>
      </c>
      <c r="O16" s="12">
        <f ca="1">OFFSET('2001 data for boroughs'!$B$7,G16,1)</f>
        <v>33830</v>
      </c>
      <c r="P16" s="12">
        <f ca="1">OFFSET('2011 data for boroughs'!$B$7,H16,1)</f>
        <v>21516</v>
      </c>
      <c r="Q16" s="12">
        <f ca="1">OFFSET('2021 data for boroughs'!$B$7,I16,1)</f>
        <v>149397</v>
      </c>
      <c r="S16" s="12" t="str">
        <f ca="1">OFFSET('2001 data for boroughs'!$A$7,G16,0)</f>
        <v>Somalia</v>
      </c>
      <c r="T16" s="12" t="str">
        <f ca="1">OFFSET('2011 data for boroughs'!$A$7,H16,0)</f>
        <v>Kosovo</v>
      </c>
      <c r="U16" s="12" t="str">
        <f ca="1">OFFSET('2021 data for boroughs'!$A$7,I16,0)</f>
        <v>Poland</v>
      </c>
    </row>
    <row r="17" spans="1:21" x14ac:dyDescent="0.2">
      <c r="A17" s="12" t="s">
        <v>24</v>
      </c>
      <c r="B17" s="12"/>
      <c r="C17" s="12"/>
      <c r="D17" s="12">
        <f ca="1">MATCH('Borough Table'!B21,OFFSET('2001 data for boroughs'!$B$212,0,$A$6+1,197,),0)</f>
        <v>43</v>
      </c>
      <c r="E17" s="12">
        <f ca="1">MATCH('Borough Table'!B21,OFFSET('2011 data for boroughs'!$B$212,0,$A$6+1,197,),0)</f>
        <v>140</v>
      </c>
      <c r="F17" s="12">
        <f ca="1">MATCH('Borough Table'!B21,OFFSET('2021 data for boroughs'!$B$212,0,$A$6+1,197,),0)</f>
        <v>114</v>
      </c>
      <c r="G17" s="12">
        <f ca="1">_xlfn.IFNA(D17,_xlfn.XMATCH('Borough Table'!B20,OFFSET('2001 data for boroughs'!$B$212,0,$A$6+1,197,),0,-1))</f>
        <v>43</v>
      </c>
      <c r="H17" s="12">
        <f ca="1">_xlfn.IFNA(E17,_xlfn.XMATCH('Borough Table'!B20,OFFSET('2011 data for boroughs'!$B$212,0,$A$6+1,197,),0,-1))</f>
        <v>140</v>
      </c>
      <c r="I17" s="12">
        <f ca="1">_xlfn.IFNA(F17,_xlfn.XMATCH('Borough Table'!B20,OFFSET('2021 data for boroughs'!$B$212,0,$A$6+1,197,),0,-1))</f>
        <v>114</v>
      </c>
      <c r="K17" s="12">
        <f ca="1">OFFSET('2001 data for boroughs'!$B$7,G17,$A$6+1)</f>
        <v>440</v>
      </c>
      <c r="L17" s="12">
        <f ca="1">OFFSET('2011 data for boroughs'!$B$7,H17,$A$6+1)</f>
        <v>1265</v>
      </c>
      <c r="M17" s="12">
        <f ca="1">OFFSET('2021 data for boroughs'!$B$7,I17,$A$6+1)</f>
        <v>2222</v>
      </c>
      <c r="O17" s="12">
        <f ca="1">OFFSET('2001 data for boroughs'!$B$7,G17,1)</f>
        <v>45898</v>
      </c>
      <c r="P17" s="12">
        <f ca="1">OFFSET('2011 data for boroughs'!$B$7,H17,1)</f>
        <v>44848</v>
      </c>
      <c r="Q17" s="12">
        <f ca="1">OFFSET('2021 data for boroughs'!$B$7,I17,1)</f>
        <v>24894</v>
      </c>
      <c r="S17" s="12" t="str">
        <f ca="1">OFFSET('2001 data for boroughs'!$A$7,G17,0)</f>
        <v>Cyprus EU</v>
      </c>
      <c r="T17" s="12" t="str">
        <f ca="1">OFFSET('2011 data for boroughs'!$A$7,H17,0)</f>
        <v>Romania</v>
      </c>
      <c r="U17" s="12" t="str">
        <f ca="1">OFFSET('2021 data for boroughs'!$A$7,I17,0)</f>
        <v>Moldova</v>
      </c>
    </row>
    <row r="18" spans="1:21" x14ac:dyDescent="0.2">
      <c r="A18" s="12" t="s">
        <v>25</v>
      </c>
      <c r="B18" s="12"/>
      <c r="C18" s="12"/>
      <c r="D18" s="12">
        <f ca="1">MATCH('Borough Table'!B22,OFFSET('2001 data for boroughs'!$B$212,0,$A$6+1,197,),0)</f>
        <v>14</v>
      </c>
      <c r="E18" s="12">
        <f ca="1">MATCH('Borough Table'!B22,OFFSET('2011 data for boroughs'!$B$212,0,$A$6+1,197,),0)</f>
        <v>153</v>
      </c>
      <c r="F18" s="12">
        <f ca="1">MATCH('Borough Table'!B22,OFFSET('2021 data for boroughs'!$B$212,0,$A$6+1,197,),0)</f>
        <v>85</v>
      </c>
      <c r="G18" s="12">
        <f ca="1">_xlfn.IFNA(D18,_xlfn.XMATCH('Borough Table'!B21,OFFSET('2001 data for boroughs'!$B$212,0,$A$6+1,197,),0,-1))</f>
        <v>14</v>
      </c>
      <c r="H18" s="12">
        <f ca="1">_xlfn.IFNA(E18,_xlfn.XMATCH('Borough Table'!B21,OFFSET('2011 data for boroughs'!$B$212,0,$A$6+1,197,),0,-1))</f>
        <v>153</v>
      </c>
      <c r="I18" s="12">
        <f ca="1">_xlfn.IFNA(F18,_xlfn.XMATCH('Borough Table'!B21,OFFSET('2021 data for boroughs'!$B$212,0,$A$6+1,197,),0,-1))</f>
        <v>85</v>
      </c>
      <c r="K18" s="12">
        <f ca="1">OFFSET('2001 data for boroughs'!$B$7,G18,$A$6+1)</f>
        <v>361</v>
      </c>
      <c r="L18" s="12">
        <f ca="1">OFFSET('2011 data for boroughs'!$B$7,H18,$A$6+1)</f>
        <v>1188</v>
      </c>
      <c r="M18" s="12">
        <f ca="1">OFFSET('2021 data for boroughs'!$B$7,I18,$A$6+1)</f>
        <v>2073</v>
      </c>
      <c r="O18" s="12">
        <f ca="1">OFFSET('2001 data for boroughs'!$B$7,G18,1)</f>
        <v>84567</v>
      </c>
      <c r="P18" s="12">
        <f ca="1">OFFSET('2011 data for boroughs'!$B$7,H18,1)</f>
        <v>65333</v>
      </c>
      <c r="Q18" s="12">
        <f ca="1">OFFSET('2021 data for boroughs'!$B$7,I18,1)</f>
        <v>126059</v>
      </c>
      <c r="S18" s="12" t="str">
        <f ca="1">OFFSET('2001 data for boroughs'!$A$7,G18,0)</f>
        <v>Bangladesh</v>
      </c>
      <c r="T18" s="12" t="str">
        <f ca="1">OFFSET('2011 data for boroughs'!$A$7,H18,0)</f>
        <v>Somalia</v>
      </c>
      <c r="U18" s="12" t="str">
        <f ca="1">OFFSET('2021 data for boroughs'!$A$7,I18,0)</f>
        <v>Italy</v>
      </c>
    </row>
    <row r="19" spans="1:21" x14ac:dyDescent="0.2">
      <c r="A19" s="12" t="s">
        <v>4</v>
      </c>
      <c r="B19" s="12"/>
      <c r="C19" s="12"/>
      <c r="D19" s="12">
        <f ca="1">MATCH('Borough Table'!B23,OFFSET('2001 data for boroughs'!$B$212,0,$A$6+1,197,),0)</f>
        <v>174</v>
      </c>
      <c r="E19" s="12">
        <f ca="1">MATCH('Borough Table'!B23,OFFSET('2011 data for boroughs'!$B$212,0,$A$6+1,197,),0)</f>
        <v>136</v>
      </c>
      <c r="F19" s="12">
        <f ca="1">MATCH('Borough Table'!B23,OFFSET('2021 data for boroughs'!$B$212,0,$A$6+1,197,),0)</f>
        <v>2</v>
      </c>
      <c r="G19" s="12">
        <f ca="1">_xlfn.IFNA(D19,_xlfn.XMATCH('Borough Table'!B22,OFFSET('2001 data for boroughs'!$B$212,0,$A$6+1,197,),0,-1))</f>
        <v>174</v>
      </c>
      <c r="H19" s="12">
        <f ca="1">_xlfn.IFNA(E19,_xlfn.XMATCH('Borough Table'!B22,OFFSET('2011 data for boroughs'!$B$212,0,$A$6+1,197,),0,-1))</f>
        <v>136</v>
      </c>
      <c r="I19" s="12">
        <f ca="1">_xlfn.IFNA(F19,_xlfn.XMATCH('Borough Table'!B22,OFFSET('2021 data for boroughs'!$B$212,0,$A$6+1,197,),0,-1))</f>
        <v>2</v>
      </c>
      <c r="K19" s="12">
        <f ca="1">OFFSET('2001 data for boroughs'!$B$7,G19,$A$6+1)</f>
        <v>320</v>
      </c>
      <c r="L19" s="12">
        <f ca="1">OFFSET('2011 data for boroughs'!$B$7,H19,$A$6+1)</f>
        <v>1003</v>
      </c>
      <c r="M19" s="12">
        <f ca="1">OFFSET('2021 data for boroughs'!$B$7,I19,$A$6+1)</f>
        <v>1394</v>
      </c>
      <c r="O19" s="12">
        <f ca="1">OFFSET('2001 data for boroughs'!$B$7,G19,1)</f>
        <v>32094</v>
      </c>
      <c r="P19" s="12">
        <f ca="1">OFFSET('2011 data for boroughs'!$B$7,H19,1)</f>
        <v>44199</v>
      </c>
      <c r="Q19" s="12">
        <f ca="1">OFFSET('2021 data for boroughs'!$B$7,I19,1)</f>
        <v>34773</v>
      </c>
      <c r="S19" s="12" t="str">
        <f ca="1">OFFSET('2001 data for boroughs'!$A$7,G19,0)</f>
        <v>Uganda</v>
      </c>
      <c r="T19" s="12" t="str">
        <f ca="1">OFFSET('2011 data for boroughs'!$A$7,H19,0)</f>
        <v>Philippines</v>
      </c>
      <c r="U19" s="12" t="str">
        <f ca="1">OFFSET('2021 data for boroughs'!$A$7,I19,0)</f>
        <v>Albania</v>
      </c>
    </row>
    <row r="20" spans="1:21" x14ac:dyDescent="0.2">
      <c r="A20" s="12" t="s">
        <v>5</v>
      </c>
      <c r="B20" s="12"/>
      <c r="C20" s="12"/>
      <c r="D20" s="12">
        <f ca="1">MATCH('Borough Table'!B24,OFFSET('2001 data for boroughs'!$B$212,0,$A$6+1,197,),0)</f>
        <v>63</v>
      </c>
      <c r="E20" s="12">
        <f ca="1">MATCH('Borough Table'!B24,OFFSET('2011 data for boroughs'!$B$212,0,$A$6+1,197,),0)</f>
        <v>156</v>
      </c>
      <c r="F20" s="12">
        <f ca="1">MATCH('Borough Table'!B24,OFFSET('2021 data for boroughs'!$B$212,0,$A$6+1,197,),0)</f>
        <v>153</v>
      </c>
      <c r="G20" s="12">
        <f ca="1">_xlfn.IFNA(D20,_xlfn.XMATCH('Borough Table'!B23,OFFSET('2001 data for boroughs'!$B$212,0,$A$6+1,197,),0,-1))</f>
        <v>63</v>
      </c>
      <c r="H20" s="12">
        <f ca="1">_xlfn.IFNA(E20,_xlfn.XMATCH('Borough Table'!B23,OFFSET('2011 data for boroughs'!$B$212,0,$A$6+1,197,),0,-1))</f>
        <v>156</v>
      </c>
      <c r="I20" s="12">
        <f ca="1">_xlfn.IFNA(F20,_xlfn.XMATCH('Borough Table'!B23,OFFSET('2021 data for boroughs'!$B$212,0,$A$6+1,197,),0,-1))</f>
        <v>153</v>
      </c>
      <c r="K20" s="12">
        <f ca="1">OFFSET('2001 data for boroughs'!$B$7,G20,$A$6+1)</f>
        <v>307</v>
      </c>
      <c r="L20" s="12">
        <f ca="1">OFFSET('2011 data for boroughs'!$B$7,H20,$A$6+1)</f>
        <v>980</v>
      </c>
      <c r="M20" s="12">
        <f ca="1">OFFSET('2021 data for boroughs'!$B$7,I20,$A$6+1)</f>
        <v>1311</v>
      </c>
      <c r="O20" s="12">
        <f ca="1">OFFSET('2001 data for boroughs'!$B$7,G20,1)</f>
        <v>39818</v>
      </c>
      <c r="P20" s="12">
        <f ca="1">OFFSET('2011 data for boroughs'!$B$7,H20,1)</f>
        <v>84542</v>
      </c>
      <c r="Q20" s="12">
        <f ca="1">OFFSET('2021 data for boroughs'!$B$7,I20,1)</f>
        <v>66288</v>
      </c>
      <c r="S20" s="12" t="str">
        <f ca="1">OFFSET('2001 data for boroughs'!$A$7,G20,0)</f>
        <v>Germany</v>
      </c>
      <c r="T20" s="12" t="str">
        <f ca="1">OFFSET('2011 data for boroughs'!$A$7,H20,0)</f>
        <v>Sri Lanka</v>
      </c>
      <c r="U20" s="12" t="str">
        <f ca="1">OFFSET('2021 data for boroughs'!$A$7,I20,0)</f>
        <v>Somalia</v>
      </c>
    </row>
    <row r="21" spans="1:21" x14ac:dyDescent="0.2">
      <c r="A21" s="12" t="s">
        <v>6</v>
      </c>
      <c r="B21" s="12"/>
      <c r="C21" s="12"/>
      <c r="D21" s="12">
        <f ca="1">MATCH('Borough Table'!B25,OFFSET('2001 data for boroughs'!$B$212,0,$A$6+1,197,),0)</f>
        <v>156</v>
      </c>
      <c r="E21" s="12">
        <f ca="1">MATCH('Borough Table'!B25,OFFSET('2011 data for boroughs'!$B$212,0,$A$6+1,197,),0)</f>
        <v>87</v>
      </c>
      <c r="F21" s="12">
        <f ca="1">MATCH('Borough Table'!B25,OFFSET('2021 data for boroughs'!$B$212,0,$A$6+1,197,),0)</f>
        <v>95</v>
      </c>
      <c r="G21" s="12">
        <f ca="1">_xlfn.IFNA(D21,_xlfn.XMATCH('Borough Table'!B24,OFFSET('2001 data for boroughs'!$B$212,0,$A$6+1,197,),0,-1))</f>
        <v>156</v>
      </c>
      <c r="H21" s="12">
        <f ca="1">_xlfn.IFNA(E21,_xlfn.XMATCH('Borough Table'!B24,OFFSET('2011 data for boroughs'!$B$212,0,$A$6+1,197,),0,-1))</f>
        <v>87</v>
      </c>
      <c r="I21" s="12">
        <f ca="1">_xlfn.IFNA(F21,_xlfn.XMATCH('Borough Table'!B24,OFFSET('2021 data for boroughs'!$B$212,0,$A$6+1,197,),0,-1))</f>
        <v>95</v>
      </c>
      <c r="K21" s="12">
        <f ca="1">OFFSET('2001 data for boroughs'!$B$7,G21,$A$6+1)</f>
        <v>303</v>
      </c>
      <c r="L21" s="12">
        <f ca="1">OFFSET('2011 data for boroughs'!$B$7,H21,$A$6+1)</f>
        <v>964</v>
      </c>
      <c r="M21" s="12">
        <f ca="1">OFFSET('2021 data for boroughs'!$B$7,I21,$A$6+1)</f>
        <v>1261</v>
      </c>
      <c r="O21" s="12">
        <f ca="1">OFFSET('2001 data for boroughs'!$B$7,G21,1)</f>
        <v>49941</v>
      </c>
      <c r="P21" s="12">
        <f ca="1">OFFSET('2011 data for boroughs'!$B$7,H21,1)</f>
        <v>87467</v>
      </c>
      <c r="Q21" s="12">
        <f ca="1">OFFSET('2021 data for boroughs'!$B$7,I21,1)</f>
        <v>21687</v>
      </c>
      <c r="S21" s="12" t="str">
        <f ca="1">OFFSET('2001 data for boroughs'!$A$7,G21,0)</f>
        <v>Sri Lanka</v>
      </c>
      <c r="T21" s="12" t="str">
        <f ca="1">OFFSET('2011 data for boroughs'!$A$7,H21,0)</f>
        <v>Jamaica</v>
      </c>
      <c r="U21" s="12" t="str">
        <f ca="1">OFFSET('2021 data for boroughs'!$A$7,I21,0)</f>
        <v>Kosovo</v>
      </c>
    </row>
    <row r="22" spans="1:21" x14ac:dyDescent="0.2">
      <c r="A22" s="13" t="s">
        <v>26</v>
      </c>
      <c r="B22" s="12"/>
      <c r="C22" s="12"/>
      <c r="D22" s="12">
        <f ca="1">MATCH('Borough Table'!B26,OFFSET('2001 data for boroughs'!$B$212,0,$A$6+1,197,),0)</f>
        <v>40</v>
      </c>
      <c r="E22" s="12">
        <f ca="1">MATCH('Borough Table'!B26,OFFSET('2011 data for boroughs'!$B$212,0,$A$6+1,197,),0)</f>
        <v>138</v>
      </c>
      <c r="F22" s="12">
        <f ca="1">MATCH('Borough Table'!B26,OFFSET('2021 data for boroughs'!$B$212,0,$A$6+1,197,),0)</f>
        <v>138</v>
      </c>
      <c r="G22" s="12">
        <f ca="1">_xlfn.IFNA(D22,_xlfn.XMATCH('Borough Table'!B25,OFFSET('2001 data for boroughs'!$B$212,0,$A$6+1,197,),0,-1))</f>
        <v>40</v>
      </c>
      <c r="H22" s="12">
        <f ca="1">_xlfn.IFNA(E22,_xlfn.XMATCH('Borough Table'!B25,OFFSET('2011 data for boroughs'!$B$212,0,$A$6+1,197,),0,-1))</f>
        <v>138</v>
      </c>
      <c r="I22" s="12">
        <f ca="1">_xlfn.IFNA(F22,_xlfn.XMATCH('Borough Table'!B25,OFFSET('2021 data for boroughs'!$B$212,0,$A$6+1,197,),0,-1))</f>
        <v>138</v>
      </c>
      <c r="K22" s="12">
        <f ca="1">OFFSET('2001 data for boroughs'!$B$7,G22,$A$6+1)</f>
        <v>286</v>
      </c>
      <c r="L22" s="12">
        <f ca="1">OFFSET('2011 data for boroughs'!$B$7,H22,$A$6+1)</f>
        <v>962</v>
      </c>
      <c r="M22" s="12">
        <f ca="1">OFFSET('2021 data for boroughs'!$B$7,I22,$A$6+1)</f>
        <v>1253</v>
      </c>
      <c r="O22" s="12">
        <f ca="1">OFFSET('2001 data for boroughs'!$B$7,G22,1)</f>
        <v>6876</v>
      </c>
      <c r="P22" s="12">
        <f ca="1">OFFSET('2011 data for boroughs'!$B$7,H22,1)</f>
        <v>41041</v>
      </c>
      <c r="Q22" s="12">
        <f ca="1">OFFSET('2021 data for boroughs'!$B$7,I22,1)</f>
        <v>56963</v>
      </c>
      <c r="S22" s="12" t="str">
        <f ca="1">OFFSET('2001 data for boroughs'!$A$7,G22,0)</f>
        <v>Congo (Democratic Republic)</v>
      </c>
      <c r="T22" s="12" t="str">
        <f ca="1">OFFSET('2011 data for boroughs'!$A$7,H22,0)</f>
        <v>Portugal</v>
      </c>
      <c r="U22" s="12" t="str">
        <f ca="1">OFFSET('2021 data for boroughs'!$A$7,I22,0)</f>
        <v>Portugal</v>
      </c>
    </row>
    <row r="23" spans="1:21" x14ac:dyDescent="0.2">
      <c r="A23" s="12" t="s">
        <v>27</v>
      </c>
      <c r="B23" s="12"/>
      <c r="C23" s="12"/>
      <c r="D23" s="12">
        <f ca="1">MATCH('Borough Table'!B27,OFFSET('2001 data for boroughs'!$B$212,0,$A$6+1,197,),0)</f>
        <v>172</v>
      </c>
      <c r="E23" s="12">
        <f ca="1">MATCH('Borough Table'!B27,OFFSET('2011 data for boroughs'!$B$212,0,$A$6+1,197,),0)</f>
        <v>184</v>
      </c>
      <c r="F23" s="12">
        <f ca="1">MATCH('Borough Table'!B27,OFFSET('2021 data for boroughs'!$B$212,0,$A$6+1,197,),0)</f>
        <v>136</v>
      </c>
      <c r="G23" s="12">
        <f ca="1">_xlfn.IFNA(D23,_xlfn.XMATCH('Borough Table'!B26,OFFSET('2001 data for boroughs'!$B$212,0,$A$6+1,197,),0,-1))</f>
        <v>172</v>
      </c>
      <c r="H23" s="12">
        <f ca="1">_xlfn.IFNA(E23,_xlfn.XMATCH('Borough Table'!B26,OFFSET('2011 data for boroughs'!$B$212,0,$A$6+1,197,),0,-1))</f>
        <v>184</v>
      </c>
      <c r="I23" s="12">
        <f ca="1">_xlfn.IFNA(F23,_xlfn.XMATCH('Borough Table'!B26,OFFSET('2021 data for boroughs'!$B$212,0,$A$6+1,197,),0,-1))</f>
        <v>136</v>
      </c>
      <c r="K23" s="12">
        <f ca="1">OFFSET('2001 data for boroughs'!$B$7,G23,$A$6+1)</f>
        <v>267</v>
      </c>
      <c r="L23" s="12">
        <f ca="1">OFFSET('2011 data for boroughs'!$B$7,H23,$A$6+1)</f>
        <v>899</v>
      </c>
      <c r="M23" s="12">
        <f ca="1">OFFSET('2021 data for boroughs'!$B$7,I23,$A$6+1)</f>
        <v>1122</v>
      </c>
      <c r="O23" s="12">
        <f ca="1">OFFSET('2001 data for boroughs'!$B$7,G23,1)</f>
        <v>39122</v>
      </c>
      <c r="P23" s="12">
        <f ca="1">OFFSET('2011 data for boroughs'!$B$7,H23,1)</f>
        <v>21309</v>
      </c>
      <c r="Q23" s="12">
        <f ca="1">OFFSET('2021 data for boroughs'!$B$7,I23,1)</f>
        <v>54930</v>
      </c>
      <c r="S23" s="12" t="str">
        <f ca="1">OFFSET('2001 data for boroughs'!$A$7,G23,0)</f>
        <v>Turkey</v>
      </c>
      <c r="T23" s="12" t="str">
        <f ca="1">OFFSET('2011 data for boroughs'!$A$7,H23,0)</f>
        <v>Zimbabwe</v>
      </c>
      <c r="U23" s="12" t="str">
        <f ca="1">OFFSET('2021 data for boroughs'!$A$7,I23,0)</f>
        <v>Philippines</v>
      </c>
    </row>
    <row r="24" spans="1:21" x14ac:dyDescent="0.2">
      <c r="A24" s="12" t="s">
        <v>28</v>
      </c>
      <c r="B24" s="12"/>
      <c r="C24" s="12"/>
      <c r="D24" s="12">
        <f ca="1">MATCH('Borough Table'!B28,OFFSET('2001 data for boroughs'!$B$212,0,$A$6+1,197,),0)</f>
        <v>184</v>
      </c>
      <c r="E24" s="12">
        <f ca="1">MATCH('Borough Table'!B28,OFFSET('2011 data for boroughs'!$B$212,0,$A$6+1,197,),0)</f>
        <v>92</v>
      </c>
      <c r="F24" s="12">
        <f ca="1">MATCH('Borough Table'!B28,OFFSET('2021 data for boroughs'!$B$212,0,$A$6+1,197,),0)</f>
        <v>82</v>
      </c>
      <c r="G24" s="12">
        <f ca="1">_xlfn.IFNA(D24,_xlfn.XMATCH('Borough Table'!B27,OFFSET('2001 data for boroughs'!$B$212,0,$A$6+1,197,),0,-1))</f>
        <v>184</v>
      </c>
      <c r="H24" s="12">
        <f ca="1">_xlfn.IFNA(E24,_xlfn.XMATCH('Borough Table'!B27,OFFSET('2011 data for boroughs'!$B$212,0,$A$6+1,197,),0,-1))</f>
        <v>92</v>
      </c>
      <c r="I24" s="12">
        <f ca="1">_xlfn.IFNA(F24,_xlfn.XMATCH('Borough Table'!B27,OFFSET('2021 data for boroughs'!$B$212,0,$A$6+1,197,),0,-1))</f>
        <v>82</v>
      </c>
      <c r="K24" s="12">
        <f ca="1">OFFSET('2001 data for boroughs'!$B$7,G24,$A$6+1)</f>
        <v>259</v>
      </c>
      <c r="L24" s="12">
        <f ca="1">OFFSET('2011 data for boroughs'!$B$7,H24,$A$6+1)</f>
        <v>897</v>
      </c>
      <c r="M24" s="12">
        <f ca="1">OFFSET('2021 data for boroughs'!$B$7,I24,$A$6+1)</f>
        <v>1072</v>
      </c>
      <c r="O24" s="12">
        <f ca="1">OFFSET('2001 data for boroughs'!$B$7,G24,1)</f>
        <v>17021</v>
      </c>
      <c r="P24" s="12">
        <f ca="1">OFFSET('2011 data for boroughs'!$B$7,H24,1)</f>
        <v>64212</v>
      </c>
      <c r="Q24" s="12">
        <f ca="1">OFFSET('2021 data for boroughs'!$B$7,I24,1)</f>
        <v>96566</v>
      </c>
      <c r="S24" s="12" t="str">
        <f ca="1">OFFSET('2001 data for boroughs'!$A$7,G24,0)</f>
        <v>Zimbabwe</v>
      </c>
      <c r="T24" s="12" t="str">
        <f ca="1">OFFSET('2011 data for boroughs'!$A$7,H24,0)</f>
        <v>Kenya</v>
      </c>
      <c r="U24" s="12" t="str">
        <f ca="1">OFFSET('2021 data for boroughs'!$A$7,I24,0)</f>
        <v>Ireland</v>
      </c>
    </row>
    <row r="25" spans="1:21" x14ac:dyDescent="0.2">
      <c r="A25" s="13" t="s">
        <v>29</v>
      </c>
      <c r="B25" s="12"/>
      <c r="C25" s="12"/>
      <c r="D25" s="12">
        <f ca="1">MATCH('Borough Table'!B29,OFFSET('2001 data for boroughs'!$B$212,0,$A$6+1,197,),0)</f>
        <v>75</v>
      </c>
      <c r="E25" s="12">
        <f ca="1">MATCH('Borough Table'!B29,OFFSET('2011 data for boroughs'!$B$212,0,$A$6+1,197,),0)</f>
        <v>26</v>
      </c>
      <c r="F25" s="12">
        <f ca="1">MATCH('Borough Table'!B29,OFFSET('2021 data for boroughs'!$B$212,0,$A$6+1,197,),0)</f>
        <v>40</v>
      </c>
      <c r="G25" s="12">
        <f ca="1">_xlfn.IFNA(D25,_xlfn.XMATCH('Borough Table'!B28,OFFSET('2001 data for boroughs'!$B$212,0,$A$6+1,197,),0,-1))</f>
        <v>75</v>
      </c>
      <c r="H25" s="12">
        <f ca="1">_xlfn.IFNA(E25,_xlfn.XMATCH('Borough Table'!B28,OFFSET('2011 data for boroughs'!$B$212,0,$A$6+1,197,),0,-1))</f>
        <v>26</v>
      </c>
      <c r="I25" s="12">
        <f ca="1">_xlfn.IFNA(F25,_xlfn.XMATCH('Borough Table'!B28,OFFSET('2021 data for boroughs'!$B$212,0,$A$6+1,197,),0,-1))</f>
        <v>40</v>
      </c>
      <c r="K25" s="12">
        <f ca="1">OFFSET('2001 data for boroughs'!$B$7,G25,$A$6+1)</f>
        <v>242</v>
      </c>
      <c r="L25" s="12">
        <f ca="1">OFFSET('2011 data for boroughs'!$B$7,H25,$A$6+1)</f>
        <v>891</v>
      </c>
      <c r="M25" s="12">
        <f ca="1">OFFSET('2021 data for boroughs'!$B$7,I25,$A$6+1)</f>
        <v>1003</v>
      </c>
      <c r="O25" s="12">
        <f ca="1">OFFSET('2001 data for boroughs'!$B$7,G25,1)</f>
        <v>23336</v>
      </c>
      <c r="P25" s="12">
        <f ca="1">OFFSET('2011 data for boroughs'!$B$7,H25,1)</f>
        <v>27207</v>
      </c>
      <c r="Q25" s="12">
        <f ca="1">OFFSET('2021 data for boroughs'!$B$7,I25,1)</f>
        <v>14903</v>
      </c>
      <c r="S25" s="12" t="str">
        <f ca="1">OFFSET('2001 data for boroughs'!$A$7,G25,0)</f>
        <v>Hong Kong</v>
      </c>
      <c r="T25" s="12" t="str">
        <f ca="1">OFFSET('2011 data for boroughs'!$A$7,H25,0)</f>
        <v>Bulgaria</v>
      </c>
      <c r="U25" s="12" t="str">
        <f ca="1">OFFSET('2021 data for boroughs'!$A$7,I25,0)</f>
        <v>Congo (Democratic Republic)</v>
      </c>
    </row>
    <row r="26" spans="1:21" x14ac:dyDescent="0.2">
      <c r="A26" s="12" t="s">
        <v>7</v>
      </c>
      <c r="B26" s="12"/>
      <c r="C26" s="12"/>
      <c r="D26" s="12">
        <f ca="1">MATCH('Borough Table'!B30,OFFSET('2001 data for boroughs'!$B$212,0,$A$6+1,197,),0)</f>
        <v>154</v>
      </c>
      <c r="E26" s="12">
        <f ca="1">MATCH('Borough Table'!B30,OFFSET('2011 data for boroughs'!$B$212,0,$A$6+1,197,),0)</f>
        <v>40</v>
      </c>
      <c r="F26" s="12">
        <f ca="1">MATCH('Borough Table'!B30,OFFSET('2021 data for boroughs'!$B$212,0,$A$6+1,197,),0)</f>
        <v>87</v>
      </c>
      <c r="G26" s="12">
        <f ca="1">_xlfn.IFNA(D26,_xlfn.XMATCH('Borough Table'!B29,OFFSET('2001 data for boroughs'!$B$212,0,$A$6+1,197,),0,-1))</f>
        <v>154</v>
      </c>
      <c r="H26" s="12">
        <f ca="1">_xlfn.IFNA(E26,_xlfn.XMATCH('Borough Table'!B29,OFFSET('2011 data for boroughs'!$B$212,0,$A$6+1,197,),0,-1))</f>
        <v>40</v>
      </c>
      <c r="I26" s="12">
        <f ca="1">_xlfn.IFNA(F26,_xlfn.XMATCH('Borough Table'!B29,OFFSET('2021 data for boroughs'!$B$212,0,$A$6+1,197,),0,-1))</f>
        <v>87</v>
      </c>
      <c r="K26" s="12">
        <f ca="1">OFFSET('2001 data for boroughs'!$B$7,G26,$A$6+1)</f>
        <v>227</v>
      </c>
      <c r="L26" s="12">
        <f ca="1">OFFSET('2011 data for boroughs'!$B$7,H26,$A$6+1)</f>
        <v>674</v>
      </c>
      <c r="M26" s="12">
        <f ca="1">OFFSET('2021 data for boroughs'!$B$7,I26,$A$6+1)</f>
        <v>970</v>
      </c>
      <c r="O26" s="12">
        <f ca="1">OFFSET('2001 data for boroughs'!$B$7,G26,1)</f>
        <v>45503</v>
      </c>
      <c r="P26" s="12">
        <f ca="1">OFFSET('2011 data for boroughs'!$B$7,H26,1)</f>
        <v>10388</v>
      </c>
      <c r="Q26" s="12">
        <f ca="1">OFFSET('2021 data for boroughs'!$B$7,I26,1)</f>
        <v>75676</v>
      </c>
      <c r="S26" s="12" t="str">
        <f ca="1">OFFSET('2001 data for boroughs'!$A$7,G26,0)</f>
        <v>South Africa</v>
      </c>
      <c r="T26" s="12" t="str">
        <f ca="1">OFFSET('2011 data for boroughs'!$A$7,H26,0)</f>
        <v>Congo (Democratic Republic)</v>
      </c>
      <c r="U26" s="12" t="str">
        <f ca="1">OFFSET('2021 data for boroughs'!$A$7,I26,0)</f>
        <v>Jamaica</v>
      </c>
    </row>
    <row r="27" spans="1:21" x14ac:dyDescent="0.2">
      <c r="A27" s="12" t="s">
        <v>8</v>
      </c>
      <c r="B27" s="12"/>
      <c r="C27" s="12"/>
      <c r="D27" s="12">
        <f ca="1">MATCH('Borough Table'!B31,OFFSET('2001 data for boroughs'!$B$212,0,$A$6+1,197,),0)</f>
        <v>108</v>
      </c>
      <c r="E27" s="12">
        <f ca="1">MATCH('Borough Table'!B31,OFFSET('2011 data for boroughs'!$B$212,0,$A$6+1,197,),0)</f>
        <v>174</v>
      </c>
      <c r="F27" s="12">
        <f ca="1">MATCH('Borough Table'!B31,OFFSET('2021 data for boroughs'!$B$212,0,$A$6+1,197,),0)</f>
        <v>156</v>
      </c>
      <c r="G27" s="12">
        <f ca="1">_xlfn.IFNA(D27,_xlfn.XMATCH('Borough Table'!B30,OFFSET('2001 data for boroughs'!$B$212,0,$A$6+1,197,),0,-1))</f>
        <v>108</v>
      </c>
      <c r="H27" s="12">
        <f ca="1">_xlfn.IFNA(E27,_xlfn.XMATCH('Borough Table'!B30,OFFSET('2011 data for boroughs'!$B$212,0,$A$6+1,197,),0,-1))</f>
        <v>174</v>
      </c>
      <c r="I27" s="12">
        <f ca="1">_xlfn.IFNA(F27,_xlfn.XMATCH('Borough Table'!B30,OFFSET('2021 data for boroughs'!$B$212,0,$A$6+1,197,),0,-1))</f>
        <v>156</v>
      </c>
      <c r="K27" s="12">
        <f ca="1">OFFSET('2001 data for boroughs'!$B$7,G27,$A$6+1)</f>
        <v>210</v>
      </c>
      <c r="L27" s="12">
        <f ca="1">OFFSET('2011 data for boroughs'!$B$7,H27,$A$6+1)</f>
        <v>593</v>
      </c>
      <c r="M27" s="12">
        <f ca="1">OFFSET('2021 data for boroughs'!$B$7,I27,$A$6+1)</f>
        <v>952</v>
      </c>
      <c r="O27" s="12">
        <f ca="1">OFFSET('2001 data for boroughs'!$B$7,G27,1)</f>
        <v>16125</v>
      </c>
      <c r="P27" s="12">
        <f ca="1">OFFSET('2011 data for boroughs'!$B$7,H27,1)</f>
        <v>32136</v>
      </c>
      <c r="Q27" s="12">
        <f ca="1">OFFSET('2021 data for boroughs'!$B$7,I27,1)</f>
        <v>80379</v>
      </c>
      <c r="S27" s="12" t="str">
        <f ca="1">OFFSET('2001 data for boroughs'!$A$7,G27,0)</f>
        <v>Malaysia</v>
      </c>
      <c r="T27" s="12" t="str">
        <f ca="1">OFFSET('2011 data for boroughs'!$A$7,H27,0)</f>
        <v>Uganda</v>
      </c>
      <c r="U27" s="12" t="str">
        <f ca="1">OFFSET('2021 data for boroughs'!$A$7,I27,0)</f>
        <v>Sri Lanka</v>
      </c>
    </row>
    <row r="28" spans="1:21" x14ac:dyDescent="0.2">
      <c r="A28" s="12" t="s">
        <v>30</v>
      </c>
      <c r="B28" s="12"/>
      <c r="C28" s="12"/>
      <c r="D28" s="12">
        <f ca="1">MATCH('Borough Table'!B32,OFFSET('2001 data for boroughs'!$B$212,0,$A$6+1,197,),0)</f>
        <v>85</v>
      </c>
      <c r="E28" s="12">
        <f ca="1">MATCH('Borough Table'!B32,OFFSET('2011 data for boroughs'!$B$212,0,$A$6+1,197,),0)</f>
        <v>172</v>
      </c>
      <c r="F28" s="12">
        <f ca="1">MATCH('Borough Table'!B32,OFFSET('2021 data for boroughs'!$B$212,0,$A$6+1,197,),0)</f>
        <v>92</v>
      </c>
      <c r="G28" s="12">
        <f ca="1">_xlfn.IFNA(D28,_xlfn.XMATCH('Borough Table'!B31,OFFSET('2001 data for boroughs'!$B$212,0,$A$6+1,197,),0,-1))</f>
        <v>85</v>
      </c>
      <c r="H28" s="12">
        <f ca="1">_xlfn.IFNA(E28,_xlfn.XMATCH('Borough Table'!B31,OFFSET('2011 data for boroughs'!$B$212,0,$A$6+1,197,),0,-1))</f>
        <v>172</v>
      </c>
      <c r="I28" s="12">
        <f ca="1">_xlfn.IFNA(F28,_xlfn.XMATCH('Borough Table'!B31,OFFSET('2021 data for boroughs'!$B$212,0,$A$6+1,197,),0,-1))</f>
        <v>92</v>
      </c>
      <c r="K28" s="12">
        <f ca="1">OFFSET('2001 data for boroughs'!$B$7,G28,$A$6+1)</f>
        <v>198</v>
      </c>
      <c r="L28" s="12">
        <f ca="1">OFFSET('2011 data for boroughs'!$B$7,H28,$A$6+1)</f>
        <v>573</v>
      </c>
      <c r="M28" s="12">
        <f ca="1">OFFSET('2021 data for boroughs'!$B$7,I28,$A$6+1)</f>
        <v>892</v>
      </c>
      <c r="O28" s="12">
        <f ca="1">OFFSET('2001 data for boroughs'!$B$7,G28,1)</f>
        <v>38693</v>
      </c>
      <c r="P28" s="12">
        <f ca="1">OFFSET('2011 data for boroughs'!$B$7,H28,1)</f>
        <v>59596</v>
      </c>
      <c r="Q28" s="12">
        <f ca="1">OFFSET('2021 data for boroughs'!$B$7,I28,1)</f>
        <v>58020</v>
      </c>
      <c r="S28" s="12" t="str">
        <f ca="1">OFFSET('2001 data for boroughs'!$A$7,G28,0)</f>
        <v>Italy</v>
      </c>
      <c r="T28" s="12" t="str">
        <f ca="1">OFFSET('2011 data for boroughs'!$A$7,H28,0)</f>
        <v>Turkey</v>
      </c>
      <c r="U28" s="12" t="str">
        <f ca="1">OFFSET('2021 data for boroughs'!$A$7,I28,0)</f>
        <v>Kenya</v>
      </c>
    </row>
    <row r="29" spans="1:21" x14ac:dyDescent="0.2">
      <c r="A29" s="12" t="s">
        <v>9</v>
      </c>
      <c r="B29" s="12"/>
      <c r="C29" s="12"/>
      <c r="D29" s="12">
        <f ca="1">MATCH('Borough Table'!B33,OFFSET('2001 data for boroughs'!$B$212,0,$A$6+1,197,),0)</f>
        <v>66</v>
      </c>
      <c r="E29" s="12">
        <f ca="1">MATCH('Borough Table'!B33,OFFSET('2011 data for boroughs'!$B$212,0,$A$6+1,197,),0)</f>
        <v>63</v>
      </c>
      <c r="F29" s="12">
        <f ca="1">MATCH('Borough Table'!B33,OFFSET('2021 data for boroughs'!$B$212,0,$A$6+1,197,),0)</f>
        <v>184</v>
      </c>
      <c r="G29" s="12">
        <f ca="1">_xlfn.IFNA(D29,_xlfn.XMATCH('Borough Table'!B32,OFFSET('2001 data for boroughs'!$B$212,0,$A$6+1,197,),0,-1))</f>
        <v>66</v>
      </c>
      <c r="H29" s="12">
        <f ca="1">_xlfn.IFNA(E29,_xlfn.XMATCH('Borough Table'!B32,OFFSET('2011 data for boroughs'!$B$212,0,$A$6+1,197,),0,-1))</f>
        <v>63</v>
      </c>
      <c r="I29" s="12">
        <f ca="1">_xlfn.IFNA(F29,_xlfn.XMATCH('Borough Table'!B32,OFFSET('2021 data for boroughs'!$B$212,0,$A$6+1,197,),0,-1))</f>
        <v>184</v>
      </c>
      <c r="K29" s="12">
        <f ca="1">OFFSET('2001 data for boroughs'!$B$7,G29,$A$6+1)</f>
        <v>192</v>
      </c>
      <c r="L29" s="12">
        <f ca="1">OFFSET('2011 data for boroughs'!$B$7,H29,$A$6+1)</f>
        <v>522</v>
      </c>
      <c r="M29" s="12">
        <f ca="1">OFFSET('2021 data for boroughs'!$B$7,I29,$A$6+1)</f>
        <v>765</v>
      </c>
      <c r="O29" s="12">
        <f ca="1">OFFSET('2001 data for boroughs'!$B$7,G29,1)</f>
        <v>12356</v>
      </c>
      <c r="P29" s="12">
        <f ca="1">OFFSET('2011 data for boroughs'!$B$7,H29,1)</f>
        <v>55476</v>
      </c>
      <c r="Q29" s="12">
        <f ca="1">OFFSET('2021 data for boroughs'!$B$7,I29,1)</f>
        <v>17000</v>
      </c>
      <c r="S29" s="12" t="str">
        <f ca="1">OFFSET('2001 data for boroughs'!$A$7,G29,0)</f>
        <v>Greece</v>
      </c>
      <c r="T29" s="12" t="str">
        <f ca="1">OFFSET('2011 data for boroughs'!$A$7,H29,0)</f>
        <v>Germany</v>
      </c>
      <c r="U29" s="12" t="str">
        <f ca="1">OFFSET('2021 data for boroughs'!$A$7,I29,0)</f>
        <v>Zimbabwe</v>
      </c>
    </row>
    <row r="30" spans="1:21" x14ac:dyDescent="0.2">
      <c r="A30" s="12" t="s">
        <v>10</v>
      </c>
      <c r="B30" s="12"/>
      <c r="C30" s="12"/>
      <c r="D30" s="12">
        <f ca="1">MATCH('Borough Table'!B34,OFFSET('2001 data for boroughs'!$B$212,0,$A$6+1,197,),0)</f>
        <v>149</v>
      </c>
      <c r="E30" s="12">
        <f ca="1">MATCH('Borough Table'!B34,OFFSET('2011 data for boroughs'!$B$212,0,$A$6+1,197,),0)</f>
        <v>112</v>
      </c>
      <c r="F30" s="12">
        <f ca="1">MATCH('Borough Table'!B34,OFFSET('2021 data for boroughs'!$B$212,0,$A$6+1,197,),0)</f>
        <v>174</v>
      </c>
      <c r="G30" s="12">
        <f ca="1">_xlfn.IFNA(D30,_xlfn.XMATCH('Borough Table'!B33,OFFSET('2001 data for boroughs'!$B$212,0,$A$6+1,197,),0,-1))</f>
        <v>149</v>
      </c>
      <c r="H30" s="12">
        <f ca="1">_xlfn.IFNA(E30,_xlfn.XMATCH('Borough Table'!B33,OFFSET('2011 data for boroughs'!$B$212,0,$A$6+1,197,),0,-1))</f>
        <v>112</v>
      </c>
      <c r="I30" s="12">
        <f ca="1">_xlfn.IFNA(F30,_xlfn.XMATCH('Borough Table'!B33,OFFSET('2021 data for boroughs'!$B$212,0,$A$6+1,197,),0,-1))</f>
        <v>174</v>
      </c>
      <c r="K30" s="12">
        <f ca="1">OFFSET('2001 data for boroughs'!$B$7,G30,$A$6+1)</f>
        <v>190</v>
      </c>
      <c r="L30" s="12">
        <f ca="1">OFFSET('2011 data for boroughs'!$B$7,H30,$A$6+1)</f>
        <v>497</v>
      </c>
      <c r="M30" s="12">
        <f ca="1">OFFSET('2021 data for boroughs'!$B$7,I30,$A$6+1)</f>
        <v>711</v>
      </c>
      <c r="O30" s="12">
        <f ca="1">OFFSET('2001 data for boroughs'!$B$7,G30,1)</f>
        <v>14011</v>
      </c>
      <c r="P30" s="12">
        <f ca="1">OFFSET('2011 data for boroughs'!$B$7,H30,1)</f>
        <v>23779</v>
      </c>
      <c r="Q30" s="12">
        <f ca="1">OFFSET('2021 data for boroughs'!$B$7,I30,1)</f>
        <v>31183</v>
      </c>
      <c r="S30" s="12" t="str">
        <f ca="1">OFFSET('2001 data for boroughs'!$A$7,G30,0)</f>
        <v>Sierra Leone</v>
      </c>
      <c r="T30" s="12" t="str">
        <f ca="1">OFFSET('2011 data for boroughs'!$A$7,H30,0)</f>
        <v>Mauritius</v>
      </c>
      <c r="U30" s="12" t="str">
        <f ca="1">OFFSET('2021 data for boroughs'!$A$7,I30,0)</f>
        <v>Uganda</v>
      </c>
    </row>
    <row r="31" spans="1:21" x14ac:dyDescent="0.2">
      <c r="A31" s="12" t="s">
        <v>31</v>
      </c>
      <c r="B31" s="12"/>
      <c r="C31" s="12"/>
      <c r="D31" s="12">
        <f ca="1">MATCH('Borough Table'!B35,OFFSET('2001 data for boroughs'!$B$212,0,$A$6+1,197,),0)</f>
        <v>136</v>
      </c>
      <c r="E31" s="12">
        <f ca="1">MATCH('Borough Table'!B35,OFFSET('2011 data for boroughs'!$B$212,0,$A$6+1,197,),0)</f>
        <v>59</v>
      </c>
      <c r="F31" s="12">
        <f ca="1">MATCH('Borough Table'!B35,OFFSET('2021 data for boroughs'!$B$212,0,$A$6+1,197,),0)</f>
        <v>155</v>
      </c>
      <c r="G31" s="12">
        <f ca="1">_xlfn.IFNA(D31,_xlfn.XMATCH('Borough Table'!B34,OFFSET('2001 data for boroughs'!$B$212,0,$A$6+1,197,),0,-1))</f>
        <v>136</v>
      </c>
      <c r="H31" s="12">
        <f ca="1">_xlfn.IFNA(E31,_xlfn.XMATCH('Borough Table'!B34,OFFSET('2011 data for boroughs'!$B$212,0,$A$6+1,197,),0,-1))</f>
        <v>59</v>
      </c>
      <c r="I31" s="12">
        <f ca="1">_xlfn.IFNA(F31,_xlfn.XMATCH('Borough Table'!B34,OFFSET('2021 data for boroughs'!$B$212,0,$A$6+1,197,),0,-1))</f>
        <v>155</v>
      </c>
      <c r="K31" s="12">
        <f ca="1">OFFSET('2001 data for boroughs'!$B$7,G31,$A$6+1)</f>
        <v>182</v>
      </c>
      <c r="L31" s="12">
        <f ca="1">OFFSET('2011 data for boroughs'!$B$7,H31,$A$6+1)</f>
        <v>477</v>
      </c>
      <c r="M31" s="12">
        <f ca="1">OFFSET('2021 data for boroughs'!$B$7,I31,$A$6+1)</f>
        <v>635</v>
      </c>
      <c r="O31" s="12">
        <f ca="1">OFFSET('2001 data for boroughs'!$B$7,G31,1)</f>
        <v>18685</v>
      </c>
      <c r="P31" s="12">
        <f ca="1">OFFSET('2011 data for boroughs'!$B$7,H31,1)</f>
        <v>66654</v>
      </c>
      <c r="Q31" s="12">
        <f ca="1">OFFSET('2021 data for boroughs'!$B$7,I31,1)</f>
        <v>68114</v>
      </c>
      <c r="S31" s="12" t="str">
        <f ca="1">OFFSET('2001 data for boroughs'!$A$7,G31,0)</f>
        <v>Philippines</v>
      </c>
      <c r="T31" s="12" t="str">
        <f ca="1">OFFSET('2011 data for boroughs'!$A$7,H31,0)</f>
        <v>France</v>
      </c>
      <c r="U31" s="12" t="str">
        <f ca="1">OFFSET('2021 data for boroughs'!$A$7,I31,0)</f>
        <v>Spain</v>
      </c>
    </row>
    <row r="32" spans="1:21" x14ac:dyDescent="0.2">
      <c r="A32" s="12" t="s">
        <v>11</v>
      </c>
      <c r="B32" s="12"/>
      <c r="C32" s="12"/>
      <c r="D32" s="12">
        <f ca="1">MATCH('Borough Table'!B36,OFFSET('2001 data for boroughs'!$B$212,0,$A$6+1,197,),0)</f>
        <v>59</v>
      </c>
      <c r="E32" s="12">
        <f ca="1">MATCH('Borough Table'!B36,OFFSET('2011 data for boroughs'!$B$212,0,$A$6+1,197,),0)</f>
        <v>149</v>
      </c>
      <c r="F32" s="12">
        <f ca="1">MATCH('Borough Table'!B36,OFFSET('2021 data for boroughs'!$B$212,0,$A$6+1,197,),0)</f>
        <v>172</v>
      </c>
      <c r="G32" s="12">
        <f ca="1">_xlfn.IFNA(D32,_xlfn.XMATCH('Borough Table'!B35,OFFSET('2001 data for boroughs'!$B$212,0,$A$6+1,197,),0,-1))</f>
        <v>59</v>
      </c>
      <c r="H32" s="12">
        <f ca="1">_xlfn.IFNA(E32,_xlfn.XMATCH('Borough Table'!B35,OFFSET('2011 data for boroughs'!$B$212,0,$A$6+1,197,),0,-1))</f>
        <v>149</v>
      </c>
      <c r="I32" s="12">
        <f ca="1">_xlfn.IFNA(F32,_xlfn.XMATCH('Borough Table'!B35,OFFSET('2021 data for boroughs'!$B$212,0,$A$6+1,197,),0,-1))</f>
        <v>172</v>
      </c>
      <c r="K32" s="12">
        <f ca="1">OFFSET('2001 data for boroughs'!$B$7,G32,$A$6+1)</f>
        <v>171</v>
      </c>
      <c r="L32" s="12">
        <f ca="1">OFFSET('2011 data for boroughs'!$B$7,H32,$A$6+1)</f>
        <v>475</v>
      </c>
      <c r="M32" s="12">
        <f ca="1">OFFSET('2021 data for boroughs'!$B$7,I32,$A$6+1)</f>
        <v>612</v>
      </c>
      <c r="O32" s="12">
        <f ca="1">OFFSET('2001 data for boroughs'!$B$7,G32,1)</f>
        <v>38122</v>
      </c>
      <c r="P32" s="12">
        <f ca="1">OFFSET('2011 data for boroughs'!$B$7,H32,1)</f>
        <v>17245</v>
      </c>
      <c r="Q32" s="12">
        <f ca="1">OFFSET('2021 data for boroughs'!$B$7,I32,1)</f>
        <v>72867</v>
      </c>
      <c r="S32" s="12" t="str">
        <f ca="1">OFFSET('2001 data for boroughs'!$A$7,G32,0)</f>
        <v>France</v>
      </c>
      <c r="T32" s="12" t="str">
        <f ca="1">OFFSET('2011 data for boroughs'!$A$7,H32,0)</f>
        <v>Sierra Leone</v>
      </c>
      <c r="U32" s="12" t="str">
        <f ca="1">OFFSET('2021 data for boroughs'!$A$7,I32,0)</f>
        <v>Turkey</v>
      </c>
    </row>
    <row r="33" spans="1:44" x14ac:dyDescent="0.2">
      <c r="A33" s="12" t="s">
        <v>32</v>
      </c>
      <c r="B33" s="12"/>
      <c r="C33" s="12"/>
      <c r="D33" s="12">
        <f ca="1">MATCH('Borough Table'!B37,OFFSET('2001 data for boroughs'!$B$212,0,$A$6+1,197,),0)</f>
        <v>138</v>
      </c>
      <c r="E33" s="12">
        <f ca="1">MATCH('Borough Table'!B37,OFFSET('2011 data for boroughs'!$B$212,0,$A$6+1,197,),0)</f>
        <v>37</v>
      </c>
      <c r="F33" s="12">
        <f ca="1">MATCH('Borough Table'!B37,OFFSET('2021 data for boroughs'!$B$212,0,$A$6+1,197,),0)</f>
        <v>175</v>
      </c>
      <c r="G33" s="12">
        <f ca="1">_xlfn.IFNA(D33,_xlfn.XMATCH('Borough Table'!B36,OFFSET('2001 data for boroughs'!$B$212,0,$A$6+1,197,),0,-1))</f>
        <v>138</v>
      </c>
      <c r="H33" s="12">
        <f ca="1">_xlfn.IFNA(E33,_xlfn.XMATCH('Borough Table'!B36,OFFSET('2011 data for boroughs'!$B$212,0,$A$6+1,197,),0,-1))</f>
        <v>37</v>
      </c>
      <c r="I33" s="12">
        <f ca="1">_xlfn.IFNA(F33,_xlfn.XMATCH('Borough Table'!B36,OFFSET('2021 data for boroughs'!$B$212,0,$A$6+1,197,),0,-1))</f>
        <v>175</v>
      </c>
      <c r="K33" s="12">
        <f ca="1">OFFSET('2001 data for boroughs'!$B$7,G33,$A$6+1)</f>
        <v>160</v>
      </c>
      <c r="L33" s="12">
        <f ca="1">OFFSET('2011 data for boroughs'!$B$7,H33,$A$6+1)</f>
        <v>424</v>
      </c>
      <c r="M33" s="12">
        <f ca="1">OFFSET('2021 data for boroughs'!$B$7,I33,$A$6+1)</f>
        <v>588</v>
      </c>
      <c r="O33" s="12">
        <f ca="1">OFFSET('2001 data for boroughs'!$B$7,G33,1)</f>
        <v>21705</v>
      </c>
      <c r="P33" s="12">
        <f ca="1">OFFSET('2011 data for boroughs'!$B$7,H33,1)</f>
        <v>39452</v>
      </c>
      <c r="Q33" s="12">
        <f ca="1">OFFSET('2021 data for boroughs'!$B$7,I33,1)</f>
        <v>20129</v>
      </c>
      <c r="S33" s="12" t="str">
        <f ca="1">OFFSET('2001 data for boroughs'!$A$7,G33,0)</f>
        <v>Portugal</v>
      </c>
      <c r="T33" s="12" t="str">
        <f ca="1">OFFSET('2011 data for boroughs'!$A$7,H33,0)</f>
        <v>China</v>
      </c>
      <c r="U33" s="12" t="str">
        <f ca="1">OFFSET('2021 data for boroughs'!$A$7,I33,0)</f>
        <v>Ukraine</v>
      </c>
    </row>
    <row r="34" spans="1:44" x14ac:dyDescent="0.2">
      <c r="A34" s="12" t="s">
        <v>33</v>
      </c>
      <c r="B34" s="12"/>
      <c r="C34" s="12"/>
      <c r="D34" s="12">
        <f ca="1">MATCH('Borough Table'!B38,OFFSET('2001 data for boroughs'!$B$212,0,$A$6+1,197,),0)</f>
        <v>137</v>
      </c>
      <c r="E34" s="12">
        <f ca="1">MATCH('Borough Table'!B38,OFFSET('2011 data for boroughs'!$B$212,0,$A$6+1,197,),0)</f>
        <v>43</v>
      </c>
      <c r="F34" s="12">
        <f ca="1">MATCH('Borough Table'!B38,OFFSET('2021 data for boroughs'!$B$212,0,$A$6+1,197,),0)</f>
        <v>37</v>
      </c>
      <c r="G34" s="12">
        <f ca="1">_xlfn.IFNA(D34,_xlfn.XMATCH('Borough Table'!B37,OFFSET('2001 data for boroughs'!$B$212,0,$A$6+1,197,),0,-1))</f>
        <v>137</v>
      </c>
      <c r="H34" s="12">
        <f ca="1">_xlfn.IFNA(E34,_xlfn.XMATCH('Borough Table'!B37,OFFSET('2011 data for boroughs'!$B$212,0,$A$6+1,197,),0,-1))</f>
        <v>43</v>
      </c>
      <c r="I34" s="12">
        <f ca="1">_xlfn.IFNA(F34,_xlfn.XMATCH('Borough Table'!B37,OFFSET('2021 data for boroughs'!$B$212,0,$A$6+1,197,),0,-1))</f>
        <v>37</v>
      </c>
      <c r="K34" s="12">
        <f ca="1">OFFSET('2001 data for boroughs'!$B$7,G34,$A$6+1)</f>
        <v>159</v>
      </c>
      <c r="L34" s="12">
        <f ca="1">OFFSET('2011 data for boroughs'!$B$7,H34,$A$6+1)</f>
        <v>402</v>
      </c>
      <c r="M34" s="12">
        <f ca="1">OFFSET('2021 data for boroughs'!$B$7,I34,$A$6+1)</f>
        <v>551</v>
      </c>
      <c r="O34" s="12">
        <f ca="1">OFFSET('2001 data for boroughs'!$B$7,G34,1)</f>
        <v>22241</v>
      </c>
      <c r="P34" s="12">
        <f ca="1">OFFSET('2011 data for boroughs'!$B$7,H34,1)</f>
        <v>40931</v>
      </c>
      <c r="Q34" s="12">
        <f ca="1">OFFSET('2021 data for boroughs'!$B$7,I34,1)</f>
        <v>56116</v>
      </c>
      <c r="S34" s="12" t="str">
        <f ca="1">OFFSET('2001 data for boroughs'!$A$7,G34,0)</f>
        <v>Poland</v>
      </c>
      <c r="T34" s="12" t="str">
        <f ca="1">OFFSET('2011 data for boroughs'!$A$7,H34,0)</f>
        <v>Cyprus EU</v>
      </c>
      <c r="U34" s="12" t="str">
        <f ca="1">OFFSET('2021 data for boroughs'!$A$7,I34,0)</f>
        <v>China</v>
      </c>
    </row>
    <row r="35" spans="1:44" x14ac:dyDescent="0.2">
      <c r="A35" s="12" t="s">
        <v>12</v>
      </c>
      <c r="B35" s="12"/>
      <c r="C35" s="12"/>
      <c r="D35" s="12">
        <f ca="1">MATCH('Borough Table'!B39,OFFSET('2001 data for boroughs'!$B$212,0,$A$6+1,197,),0)</f>
        <v>110</v>
      </c>
      <c r="E35" s="12">
        <f ca="1">MATCH('Borough Table'!B39,OFFSET('2011 data for boroughs'!$B$212,0,$A$6+1,197,),0)</f>
        <v>4</v>
      </c>
      <c r="F35" s="12">
        <f ca="1">MATCH('Borough Table'!B39,OFFSET('2021 data for boroughs'!$B$212,0,$A$6+1,197,),0)</f>
        <v>1</v>
      </c>
      <c r="G35" s="12">
        <f ca="1">_xlfn.IFNA(D35,_xlfn.XMATCH('Borough Table'!B38,OFFSET('2001 data for boroughs'!$B$212,0,$A$6+1,197,),0,-1))</f>
        <v>110</v>
      </c>
      <c r="H35" s="12">
        <f ca="1">_xlfn.IFNA(E35,_xlfn.XMATCH('Borough Table'!B38,OFFSET('2011 data for boroughs'!$B$212,0,$A$6+1,197,),0,-1))</f>
        <v>4</v>
      </c>
      <c r="I35" s="12">
        <f ca="1">_xlfn.IFNA(F35,_xlfn.XMATCH('Borough Table'!B38,OFFSET('2021 data for boroughs'!$B$212,0,$A$6+1,197,),0,-1))</f>
        <v>1</v>
      </c>
      <c r="K35" s="12">
        <f ca="1">OFFSET('2001 data for boroughs'!$B$7,G35,$A$6+1)</f>
        <v>146</v>
      </c>
      <c r="L35" s="12">
        <f ca="1">OFFSET('2011 data for boroughs'!$B$7,H35,$A$6+1)</f>
        <v>401</v>
      </c>
      <c r="M35" s="12">
        <f ca="1">OFFSET('2021 data for boroughs'!$B$7,I35,$A$6+1)</f>
        <v>543</v>
      </c>
      <c r="O35" s="12">
        <f ca="1">OFFSET('2001 data for boroughs'!$B$7,G35,1)</f>
        <v>5213</v>
      </c>
      <c r="P35" s="12">
        <f ca="1">OFFSET('2011 data for boroughs'!$B$7,H35,1)</f>
        <v>8263</v>
      </c>
      <c r="Q35" s="12">
        <f ca="1">OFFSET('2021 data for boroughs'!$B$7,I35,1)</f>
        <v>47706</v>
      </c>
      <c r="S35" s="12" t="str">
        <f ca="1">OFFSET('2001 data for boroughs'!$A$7,G35,0)</f>
        <v>Malta</v>
      </c>
      <c r="T35" s="12" t="str">
        <f ca="1">OFFSET('2011 data for boroughs'!$A$7,H35,0)</f>
        <v>Angola</v>
      </c>
      <c r="U35" s="12" t="str">
        <f ca="1">OFFSET('2021 data for boroughs'!$A$7,I35,0)</f>
        <v>Afghanistan</v>
      </c>
    </row>
    <row r="36" spans="1:44" x14ac:dyDescent="0.2">
      <c r="A36" s="12" t="s">
        <v>34</v>
      </c>
      <c r="B36" s="12"/>
      <c r="C36" s="12"/>
      <c r="D36" s="12">
        <f ca="1">MATCH('Borough Table'!B40,OFFSET('2001 data for boroughs'!$B$212,0,$A$6+1,197,),0)</f>
        <v>15</v>
      </c>
      <c r="E36" s="12">
        <f ca="1">MATCH('Borough Table'!B40,OFFSET('2011 data for boroughs'!$B$212,0,$A$6+1,197,),0)</f>
        <v>2</v>
      </c>
      <c r="F36" s="12">
        <f ca="1">MATCH('Borough Table'!B40,OFFSET('2021 data for boroughs'!$B$212,0,$A$6+1,197,),0)</f>
        <v>149</v>
      </c>
      <c r="G36" s="12">
        <f ca="1">_xlfn.IFNA(D36,_xlfn.XMATCH('Borough Table'!B39,OFFSET('2001 data for boroughs'!$B$212,0,$A$6+1,197,),0,-1))</f>
        <v>15</v>
      </c>
      <c r="H36" s="12">
        <f ca="1">_xlfn.IFNA(E36,_xlfn.XMATCH('Borough Table'!B39,OFFSET('2011 data for boroughs'!$B$212,0,$A$6+1,197,),0,-1))</f>
        <v>2</v>
      </c>
      <c r="I36" s="12">
        <f ca="1">_xlfn.IFNA(F36,_xlfn.XMATCH('Borough Table'!B39,OFFSET('2021 data for boroughs'!$B$212,0,$A$6+1,197,),0,-1))</f>
        <v>149</v>
      </c>
      <c r="K36" s="12">
        <f ca="1">OFFSET('2001 data for boroughs'!$B$7,G36,$A$6+1)</f>
        <v>132</v>
      </c>
      <c r="L36" s="12">
        <f ca="1">OFFSET('2011 data for boroughs'!$B$7,H36,$A$6+1)</f>
        <v>396</v>
      </c>
      <c r="M36" s="12">
        <f ca="1">OFFSET('2021 data for boroughs'!$B$7,I36,$A$6+1)</f>
        <v>534</v>
      </c>
      <c r="O36" s="12">
        <f ca="1">OFFSET('2001 data for boroughs'!$B$7,G36,1)</f>
        <v>12782</v>
      </c>
      <c r="P36" s="12">
        <f ca="1">OFFSET('2011 data for boroughs'!$B$7,H36,1)</f>
        <v>7009</v>
      </c>
      <c r="Q36" s="12">
        <f ca="1">OFFSET('2021 data for boroughs'!$B$7,I36,1)</f>
        <v>16743</v>
      </c>
      <c r="S36" s="12" t="str">
        <f ca="1">OFFSET('2001 data for boroughs'!$A$7,G36,0)</f>
        <v>Barbados</v>
      </c>
      <c r="T36" s="12" t="str">
        <f ca="1">OFFSET('2011 data for boroughs'!$A$7,H36,0)</f>
        <v>Albania</v>
      </c>
      <c r="U36" s="12" t="str">
        <f ca="1">OFFSET('2021 data for boroughs'!$A$7,I36,0)</f>
        <v>Sierra Leone</v>
      </c>
    </row>
    <row r="37" spans="1:44" x14ac:dyDescent="0.2">
      <c r="A37" s="12" t="s">
        <v>13</v>
      </c>
      <c r="B37" s="12"/>
      <c r="C37" s="12"/>
      <c r="D37" s="12" t="e">
        <f ca="1">MATCH('Borough Table'!B41,OFFSET('2001 data for boroughs'!$B$212,0,$A$6+1,197,),0)</f>
        <v>#N/A</v>
      </c>
      <c r="E37" s="12">
        <f ca="1">MATCH('Borough Table'!B41,OFFSET('2011 data for boroughs'!$B$212,0,$A$6+1,197,),0)</f>
        <v>154</v>
      </c>
      <c r="F37" s="12">
        <f ca="1">MATCH('Borough Table'!B41,OFFSET('2021 data for boroughs'!$B$212,0,$A$6+1,197,),0)</f>
        <v>63</v>
      </c>
      <c r="G37" s="12">
        <f ca="1">_xlfn.IFNA(D37,_xlfn.XMATCH('Borough Table'!B40,OFFSET('2001 data for boroughs'!$B$212,0,$A$6+1,197,),0,-1))</f>
        <v>112</v>
      </c>
      <c r="H37" s="12">
        <f ca="1">_xlfn.IFNA(E37,_xlfn.XMATCH('Borough Table'!B40,OFFSET('2011 data for boroughs'!$B$212,0,$A$6+1,197,),0,-1))</f>
        <v>154</v>
      </c>
      <c r="I37" s="12">
        <f ca="1">_xlfn.IFNA(F37,_xlfn.XMATCH('Borough Table'!B40,OFFSET('2021 data for boroughs'!$B$212,0,$A$6+1,197,),0,-1))</f>
        <v>63</v>
      </c>
      <c r="K37" s="12">
        <f ca="1">OFFSET('2001 data for boroughs'!$B$7,G37,$A$6+1)</f>
        <v>132</v>
      </c>
      <c r="L37" s="12">
        <f ca="1">OFFSET('2011 data for boroughs'!$B$7,H37,$A$6+1)</f>
        <v>383</v>
      </c>
      <c r="M37" s="12">
        <f ca="1">OFFSET('2021 data for boroughs'!$B$7,I37,$A$6+1)</f>
        <v>520</v>
      </c>
      <c r="O37" s="12">
        <f ca="1">OFFSET('2001 data for boroughs'!$B$7,G37,1)</f>
        <v>15570</v>
      </c>
      <c r="P37" s="12">
        <f ca="1">OFFSET('2011 data for boroughs'!$B$7,H37,1)</f>
        <v>57765</v>
      </c>
      <c r="Q37" s="12">
        <f ca="1">OFFSET('2021 data for boroughs'!$B$7,I37,1)</f>
        <v>50364</v>
      </c>
      <c r="S37" s="12" t="str">
        <f ca="1">OFFSET('2001 data for boroughs'!$A$7,G37,0)</f>
        <v>Mauritius</v>
      </c>
      <c r="T37" s="12" t="str">
        <f ca="1">OFFSET('2011 data for boroughs'!$A$7,H37,0)</f>
        <v>South Africa</v>
      </c>
      <c r="U37" s="12" t="str">
        <f ca="1">OFFSET('2021 data for boroughs'!$A$7,I37,0)</f>
        <v>Germany</v>
      </c>
    </row>
    <row r="38" spans="1:44" x14ac:dyDescent="0.2">
      <c r="A38" s="12" t="s">
        <v>35</v>
      </c>
      <c r="B38" s="12"/>
      <c r="C38" s="12"/>
      <c r="D38" s="12"/>
      <c r="E38" s="12"/>
      <c r="K38" s="12"/>
      <c r="P38"/>
    </row>
    <row r="39" spans="1:44" x14ac:dyDescent="0.2">
      <c r="A39" s="12" t="s">
        <v>14</v>
      </c>
      <c r="B39" s="12"/>
      <c r="C39" s="12"/>
      <c r="D39" s="12"/>
      <c r="E39" s="12"/>
      <c r="P39"/>
    </row>
    <row r="40" spans="1:44" x14ac:dyDescent="0.2">
      <c r="A40" s="12" t="s">
        <v>15</v>
      </c>
      <c r="B40" s="12"/>
      <c r="C40" s="12"/>
      <c r="D40" s="12"/>
      <c r="E40" s="12"/>
      <c r="H40" s="12"/>
      <c r="I40" s="12"/>
      <c r="J40" s="12"/>
      <c r="K40" s="12">
        <f ca="1">OFFSET('2001 data for boroughs'!$B$4,1,$A$6+1)</f>
        <v>163944</v>
      </c>
      <c r="L40" s="12">
        <f ca="1">OFFSET('2011 data for boroughs'!$B$4,1,$A$6+1)</f>
        <v>185911</v>
      </c>
      <c r="M40" s="12">
        <f ca="1">OFFSET('2021 data for boroughs'!$B$4,1,$A$6+1)</f>
        <v>218869</v>
      </c>
      <c r="O40" s="12">
        <f ca="1">OFFSET('2001 data for boroughs'!$B$4,1,1)</f>
        <v>7172091</v>
      </c>
      <c r="P40" s="12">
        <f ca="1">OFFSET('2011 data for boroughs'!$B$4,1,1)</f>
        <v>8173941</v>
      </c>
      <c r="Q40" s="12">
        <f ca="1">OFFSET('2021 data for boroughs'!$B$4,1,1)</f>
        <v>8799727</v>
      </c>
      <c r="R40" s="12"/>
      <c r="AB40"/>
      <c r="AF40"/>
      <c r="AJ40"/>
      <c r="AN40"/>
      <c r="AR40"/>
    </row>
    <row r="41" spans="1:44" x14ac:dyDescent="0.2">
      <c r="A41" s="12"/>
      <c r="B41" s="12"/>
      <c r="C41" s="12"/>
      <c r="D41" s="12"/>
      <c r="E41" s="12"/>
      <c r="H41" s="12"/>
      <c r="I41" s="12"/>
      <c r="J41" s="12"/>
      <c r="K41" s="12">
        <f ca="1">OFFSET('2001 data for boroughs'!$B$4,3,$A$6+1)</f>
        <v>145135</v>
      </c>
      <c r="L41" s="12">
        <f ca="1">OFFSET('2011 data for boroughs'!$B$4,3,$A$6+1)</f>
        <v>128464</v>
      </c>
      <c r="M41" s="12">
        <f ca="1">OFFSET('2021 data for boroughs'!$B$4,3,$A$6+1)</f>
        <v>128483</v>
      </c>
      <c r="O41" s="12">
        <f ca="1">OFFSET('2001 data for boroughs'!$B$4,3,1)</f>
        <v>5231711</v>
      </c>
      <c r="P41" s="12">
        <f ca="1">OFFSET('2011 data for boroughs'!$B$4,3,1)</f>
        <v>5175677</v>
      </c>
      <c r="Q41" s="12">
        <f ca="1">OFFSET('2021 data for boroughs'!$B$4,3,1)</f>
        <v>5223986</v>
      </c>
      <c r="R41" s="12"/>
      <c r="AB41"/>
      <c r="AF41"/>
      <c r="AJ41"/>
      <c r="AN41"/>
      <c r="AR41"/>
    </row>
    <row r="42" spans="1:44" x14ac:dyDescent="0.2">
      <c r="A42" s="12"/>
      <c r="B42" s="12"/>
      <c r="C42" s="12"/>
      <c r="D42" s="12"/>
      <c r="E42" s="12"/>
      <c r="P42"/>
      <c r="X42"/>
      <c r="AB42"/>
      <c r="AF42"/>
      <c r="AJ42"/>
      <c r="AN42"/>
      <c r="AR4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Metadata</vt:lpstr>
      <vt:lpstr>Borough Table</vt:lpstr>
      <vt:lpstr>Country Table</vt:lpstr>
      <vt:lpstr>2001 data for boroughs</vt:lpstr>
      <vt:lpstr>2011 data for boroughs</vt:lpstr>
      <vt:lpstr>2021 data for boroughs</vt:lpstr>
      <vt:lpstr>data for boro table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Shieldkm</dc:creator>
  <cp:lastModifiedBy>Richard</cp:lastModifiedBy>
  <dcterms:created xsi:type="dcterms:W3CDTF">2013-05-16T07:34:11Z</dcterms:created>
  <dcterms:modified xsi:type="dcterms:W3CDTF">2025-09-01T14:12:19Z</dcterms:modified>
</cp:coreProperties>
</file>