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London Datastore\Data\Uploads\datafiles\employment-skills\"/>
    </mc:Choice>
  </mc:AlternateContent>
  <xr:revisionPtr revIDLastSave="0" documentId="8_{47767D64-68CA-4350-9366-EC17E4B4F6D8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Metadata" sheetId="2" r:id="rId1"/>
    <sheet name="Data" sheetId="1" r:id="rId2"/>
    <sheet name="Charts" sheetId="3" r:id="rId3"/>
    <sheet name="Regions since 1996" sheetId="4" r:id="rId4"/>
    <sheet name="Indices" sheetId="6" r:id="rId5"/>
    <sheet name="Unadjusted data by sex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8" i="1" l="1"/>
  <c r="J78" i="1"/>
  <c r="K78" i="1"/>
  <c r="L78" i="1"/>
  <c r="M78" i="1"/>
  <c r="N78" i="1"/>
  <c r="G5" i="3" l="1"/>
  <c r="F5" i="3"/>
  <c r="E5" i="3"/>
  <c r="D5" i="3"/>
  <c r="C5" i="3"/>
  <c r="B5" i="3"/>
  <c r="G3" i="3"/>
  <c r="F3" i="3"/>
  <c r="E3" i="3"/>
  <c r="D3" i="3"/>
  <c r="C3" i="3"/>
  <c r="B3" i="3"/>
  <c r="B4" i="3" s="1"/>
  <c r="I77" i="1"/>
  <c r="J77" i="1"/>
  <c r="K77" i="1"/>
  <c r="L77" i="1"/>
  <c r="M77" i="1"/>
  <c r="N77" i="1"/>
  <c r="I76" i="1"/>
  <c r="J76" i="1"/>
  <c r="K76" i="1"/>
  <c r="L76" i="1"/>
  <c r="M76" i="1"/>
  <c r="N76" i="1"/>
  <c r="I75" i="1"/>
  <c r="J75" i="1"/>
  <c r="K75" i="1"/>
  <c r="L75" i="1"/>
  <c r="M75" i="1"/>
  <c r="N75" i="1"/>
  <c r="I74" i="1"/>
  <c r="J74" i="1"/>
  <c r="K74" i="1"/>
  <c r="L74" i="1"/>
  <c r="M74" i="1"/>
  <c r="N74" i="1"/>
  <c r="I73" i="1" l="1"/>
  <c r="J73" i="1"/>
  <c r="K73" i="1"/>
  <c r="L73" i="1"/>
  <c r="M73" i="1"/>
  <c r="N73" i="1"/>
  <c r="I72" i="1" l="1"/>
  <c r="J72" i="1"/>
  <c r="K72" i="1"/>
  <c r="L72" i="1"/>
  <c r="M72" i="1"/>
  <c r="N72" i="1"/>
  <c r="I71" i="1"/>
  <c r="J71" i="1"/>
  <c r="K71" i="1"/>
  <c r="L71" i="1"/>
  <c r="M71" i="1"/>
  <c r="N71" i="1"/>
  <c r="I70" i="1"/>
  <c r="J70" i="1"/>
  <c r="K70" i="1"/>
  <c r="L70" i="1"/>
  <c r="M70" i="1"/>
  <c r="N70" i="1"/>
  <c r="I69" i="1"/>
  <c r="J69" i="1"/>
  <c r="K69" i="1"/>
  <c r="L69" i="1"/>
  <c r="M69" i="1"/>
  <c r="N69" i="1"/>
  <c r="I68" i="1" l="1"/>
  <c r="J68" i="1"/>
  <c r="K68" i="1"/>
  <c r="L68" i="1"/>
  <c r="M68" i="1"/>
  <c r="N68" i="1"/>
  <c r="I67" i="1" l="1"/>
  <c r="J67" i="1"/>
  <c r="K67" i="1"/>
  <c r="L67" i="1"/>
  <c r="M67" i="1"/>
  <c r="N67" i="1"/>
  <c r="C6" i="3" l="1"/>
  <c r="I66" i="1"/>
  <c r="J66" i="1"/>
  <c r="K66" i="1"/>
  <c r="L66" i="1"/>
  <c r="M66" i="1"/>
  <c r="N66" i="1"/>
  <c r="I65" i="1" l="1"/>
  <c r="J65" i="1"/>
  <c r="K65" i="1"/>
  <c r="L65" i="1"/>
  <c r="M65" i="1"/>
  <c r="N65" i="1"/>
  <c r="I64" i="1" l="1"/>
  <c r="J64" i="1"/>
  <c r="K64" i="1"/>
  <c r="L64" i="1"/>
  <c r="M64" i="1"/>
  <c r="N64" i="1"/>
  <c r="L61" i="1" l="1"/>
  <c r="L62" i="1"/>
  <c r="L63" i="1"/>
  <c r="N59" i="1"/>
  <c r="N60" i="1"/>
  <c r="N61" i="1"/>
  <c r="N62" i="1"/>
  <c r="N63" i="1"/>
  <c r="M59" i="1"/>
  <c r="M60" i="1"/>
  <c r="M61" i="1"/>
  <c r="M62" i="1"/>
  <c r="M63" i="1"/>
  <c r="L59" i="1"/>
  <c r="L60" i="1"/>
  <c r="K59" i="1"/>
  <c r="K60" i="1"/>
  <c r="K61" i="1"/>
  <c r="K62" i="1"/>
  <c r="K63" i="1"/>
  <c r="J59" i="1"/>
  <c r="J60" i="1"/>
  <c r="J61" i="1"/>
  <c r="J62" i="1"/>
  <c r="J63" i="1"/>
  <c r="I59" i="1"/>
  <c r="I60" i="1"/>
  <c r="I61" i="1"/>
  <c r="I62" i="1"/>
  <c r="I63" i="1"/>
  <c r="D6" i="3" l="1"/>
  <c r="F6" i="3"/>
  <c r="G6" i="3"/>
  <c r="B6" i="3"/>
  <c r="D4" i="3"/>
  <c r="E4" i="3"/>
  <c r="F4" i="3"/>
  <c r="G4" i="3"/>
  <c r="E6" i="3"/>
  <c r="C4" i="3"/>
  <c r="I58" i="1"/>
  <c r="J58" i="1"/>
  <c r="K58" i="1"/>
  <c r="L58" i="1"/>
  <c r="M58" i="1"/>
  <c r="N58" i="1"/>
  <c r="I57" i="1"/>
  <c r="J57" i="1"/>
  <c r="K57" i="1"/>
  <c r="L57" i="1"/>
  <c r="M57" i="1"/>
  <c r="N57" i="1"/>
  <c r="I52" i="1"/>
  <c r="J52" i="1"/>
  <c r="K52" i="1"/>
  <c r="L52" i="1"/>
  <c r="M52" i="1"/>
  <c r="N52" i="1"/>
  <c r="I53" i="1"/>
  <c r="J53" i="1"/>
  <c r="K53" i="1"/>
  <c r="L53" i="1"/>
  <c r="M53" i="1"/>
  <c r="N53" i="1"/>
  <c r="I54" i="1"/>
  <c r="J54" i="1"/>
  <c r="K54" i="1"/>
  <c r="L54" i="1"/>
  <c r="M54" i="1"/>
  <c r="N54" i="1"/>
  <c r="I55" i="1"/>
  <c r="J55" i="1"/>
  <c r="K55" i="1"/>
  <c r="L55" i="1"/>
  <c r="M55" i="1"/>
  <c r="N55" i="1"/>
  <c r="I56" i="1"/>
  <c r="J56" i="1"/>
  <c r="K56" i="1"/>
  <c r="L56" i="1"/>
  <c r="M56" i="1"/>
  <c r="N56" i="1"/>
  <c r="I4" i="1"/>
  <c r="I51" i="1"/>
  <c r="J51" i="1"/>
  <c r="K51" i="1"/>
  <c r="L51" i="1"/>
  <c r="M51" i="1"/>
  <c r="N51" i="1"/>
  <c r="I50" i="1"/>
  <c r="J50" i="1"/>
  <c r="K50" i="1"/>
  <c r="L50" i="1"/>
  <c r="M50" i="1"/>
  <c r="N50" i="1"/>
  <c r="I49" i="1"/>
  <c r="J49" i="1"/>
  <c r="K49" i="1"/>
  <c r="L49" i="1"/>
  <c r="M49" i="1"/>
  <c r="N49" i="1"/>
  <c r="I48" i="1"/>
  <c r="J48" i="1"/>
  <c r="K48" i="1"/>
  <c r="L48" i="1"/>
  <c r="M48" i="1"/>
  <c r="N48" i="1"/>
  <c r="I47" i="1"/>
  <c r="J47" i="1"/>
  <c r="K47" i="1"/>
  <c r="L47" i="1"/>
  <c r="M47" i="1"/>
  <c r="N47" i="1"/>
  <c r="I5" i="1"/>
  <c r="J5" i="1"/>
  <c r="K5" i="1"/>
  <c r="L5" i="1"/>
  <c r="M5" i="1"/>
  <c r="N5" i="1"/>
  <c r="I6" i="1"/>
  <c r="J6" i="1"/>
  <c r="K6" i="1"/>
  <c r="L6" i="1"/>
  <c r="M6" i="1"/>
  <c r="N6" i="1"/>
  <c r="I7" i="1"/>
  <c r="J7" i="1"/>
  <c r="K7" i="1"/>
  <c r="L7" i="1"/>
  <c r="M7" i="1"/>
  <c r="N7" i="1"/>
  <c r="I8" i="1"/>
  <c r="J8" i="1"/>
  <c r="K8" i="1"/>
  <c r="L8" i="1"/>
  <c r="M8" i="1"/>
  <c r="N8" i="1"/>
  <c r="I9" i="1"/>
  <c r="J9" i="1"/>
  <c r="K9" i="1"/>
  <c r="L9" i="1"/>
  <c r="M9" i="1"/>
  <c r="N9" i="1"/>
  <c r="I10" i="1"/>
  <c r="J10" i="1"/>
  <c r="K10" i="1"/>
  <c r="L10" i="1"/>
  <c r="M10" i="1"/>
  <c r="N10" i="1"/>
  <c r="I11" i="1"/>
  <c r="J11" i="1"/>
  <c r="K11" i="1"/>
  <c r="L11" i="1"/>
  <c r="M11" i="1"/>
  <c r="N11" i="1"/>
  <c r="I12" i="1"/>
  <c r="J12" i="1"/>
  <c r="K12" i="1"/>
  <c r="L12" i="1"/>
  <c r="M12" i="1"/>
  <c r="N12" i="1"/>
  <c r="I13" i="1"/>
  <c r="J13" i="1"/>
  <c r="K13" i="1"/>
  <c r="L13" i="1"/>
  <c r="M13" i="1"/>
  <c r="N13" i="1"/>
  <c r="I14" i="1"/>
  <c r="J14" i="1"/>
  <c r="K14" i="1"/>
  <c r="L14" i="1"/>
  <c r="M14" i="1"/>
  <c r="N14" i="1"/>
  <c r="I15" i="1"/>
  <c r="J15" i="1"/>
  <c r="K15" i="1"/>
  <c r="L15" i="1"/>
  <c r="M15" i="1"/>
  <c r="N15" i="1"/>
  <c r="I16" i="1"/>
  <c r="J16" i="1"/>
  <c r="K16" i="1"/>
  <c r="L16" i="1"/>
  <c r="M16" i="1"/>
  <c r="N16" i="1"/>
  <c r="I17" i="1"/>
  <c r="J17" i="1"/>
  <c r="K17" i="1"/>
  <c r="L17" i="1"/>
  <c r="M17" i="1"/>
  <c r="N17" i="1"/>
  <c r="I18" i="1"/>
  <c r="J18" i="1"/>
  <c r="K18" i="1"/>
  <c r="L18" i="1"/>
  <c r="M18" i="1"/>
  <c r="N18" i="1"/>
  <c r="I19" i="1"/>
  <c r="J19" i="1"/>
  <c r="K19" i="1"/>
  <c r="L19" i="1"/>
  <c r="M19" i="1"/>
  <c r="N19" i="1"/>
  <c r="I20" i="1"/>
  <c r="J20" i="1"/>
  <c r="K20" i="1"/>
  <c r="L20" i="1"/>
  <c r="M20" i="1"/>
  <c r="N20" i="1"/>
  <c r="I21" i="1"/>
  <c r="J21" i="1"/>
  <c r="K21" i="1"/>
  <c r="L21" i="1"/>
  <c r="M21" i="1"/>
  <c r="N21" i="1"/>
  <c r="I22" i="1"/>
  <c r="J22" i="1"/>
  <c r="K22" i="1"/>
  <c r="L22" i="1"/>
  <c r="M22" i="1"/>
  <c r="N22" i="1"/>
  <c r="I23" i="1"/>
  <c r="J23" i="1"/>
  <c r="K23" i="1"/>
  <c r="L23" i="1"/>
  <c r="M23" i="1"/>
  <c r="N23" i="1"/>
  <c r="I24" i="1"/>
  <c r="J24" i="1"/>
  <c r="K24" i="1"/>
  <c r="L24" i="1"/>
  <c r="M24" i="1"/>
  <c r="N24" i="1"/>
  <c r="I25" i="1"/>
  <c r="J25" i="1"/>
  <c r="K25" i="1"/>
  <c r="L25" i="1"/>
  <c r="M25" i="1"/>
  <c r="N25" i="1"/>
  <c r="I26" i="1"/>
  <c r="J26" i="1"/>
  <c r="K26" i="1"/>
  <c r="L26" i="1"/>
  <c r="M26" i="1"/>
  <c r="N26" i="1"/>
  <c r="I27" i="1"/>
  <c r="J27" i="1"/>
  <c r="K27" i="1"/>
  <c r="L27" i="1"/>
  <c r="M27" i="1"/>
  <c r="N27" i="1"/>
  <c r="I28" i="1"/>
  <c r="J28" i="1"/>
  <c r="K28" i="1"/>
  <c r="L28" i="1"/>
  <c r="M28" i="1"/>
  <c r="N28" i="1"/>
  <c r="I29" i="1"/>
  <c r="J29" i="1"/>
  <c r="K29" i="1"/>
  <c r="L29" i="1"/>
  <c r="M29" i="1"/>
  <c r="N29" i="1"/>
  <c r="I30" i="1"/>
  <c r="J30" i="1"/>
  <c r="K30" i="1"/>
  <c r="L30" i="1"/>
  <c r="M30" i="1"/>
  <c r="N30" i="1"/>
  <c r="I31" i="1"/>
  <c r="J31" i="1"/>
  <c r="K31" i="1"/>
  <c r="L31" i="1"/>
  <c r="M31" i="1"/>
  <c r="N31" i="1"/>
  <c r="I32" i="1"/>
  <c r="J32" i="1"/>
  <c r="K32" i="1"/>
  <c r="L32" i="1"/>
  <c r="M32" i="1"/>
  <c r="N32" i="1"/>
  <c r="I33" i="1"/>
  <c r="J33" i="1"/>
  <c r="K33" i="1"/>
  <c r="L33" i="1"/>
  <c r="M33" i="1"/>
  <c r="N33" i="1"/>
  <c r="I34" i="1"/>
  <c r="J34" i="1"/>
  <c r="K34" i="1"/>
  <c r="L34" i="1"/>
  <c r="M34" i="1"/>
  <c r="N34" i="1"/>
  <c r="I35" i="1"/>
  <c r="J35" i="1"/>
  <c r="K35" i="1"/>
  <c r="L35" i="1"/>
  <c r="M35" i="1"/>
  <c r="N35" i="1"/>
  <c r="I36" i="1"/>
  <c r="J36" i="1"/>
  <c r="K36" i="1"/>
  <c r="L36" i="1"/>
  <c r="M36" i="1"/>
  <c r="N36" i="1"/>
  <c r="I37" i="1"/>
  <c r="J37" i="1"/>
  <c r="K37" i="1"/>
  <c r="L37" i="1"/>
  <c r="M37" i="1"/>
  <c r="N37" i="1"/>
  <c r="I38" i="1"/>
  <c r="J38" i="1"/>
  <c r="K38" i="1"/>
  <c r="L38" i="1"/>
  <c r="M38" i="1"/>
  <c r="N38" i="1"/>
  <c r="I39" i="1"/>
  <c r="J39" i="1"/>
  <c r="K39" i="1"/>
  <c r="L39" i="1"/>
  <c r="M39" i="1"/>
  <c r="N39" i="1"/>
  <c r="I40" i="1"/>
  <c r="J40" i="1"/>
  <c r="K40" i="1"/>
  <c r="L40" i="1"/>
  <c r="M40" i="1"/>
  <c r="N40" i="1"/>
  <c r="I41" i="1"/>
  <c r="J41" i="1"/>
  <c r="K41" i="1"/>
  <c r="L41" i="1"/>
  <c r="M41" i="1"/>
  <c r="N41" i="1"/>
  <c r="I42" i="1"/>
  <c r="J42" i="1"/>
  <c r="K42" i="1"/>
  <c r="L42" i="1"/>
  <c r="M42" i="1"/>
  <c r="N42" i="1"/>
  <c r="I43" i="1"/>
  <c r="J43" i="1"/>
  <c r="K43" i="1"/>
  <c r="L43" i="1"/>
  <c r="M43" i="1"/>
  <c r="N43" i="1"/>
  <c r="I44" i="1"/>
  <c r="J44" i="1"/>
  <c r="K44" i="1"/>
  <c r="L44" i="1"/>
  <c r="M44" i="1"/>
  <c r="N44" i="1"/>
  <c r="I45" i="1"/>
  <c r="J45" i="1"/>
  <c r="K45" i="1"/>
  <c r="L45" i="1"/>
  <c r="M45" i="1"/>
  <c r="N45" i="1"/>
  <c r="I46" i="1"/>
  <c r="J46" i="1"/>
  <c r="K46" i="1"/>
  <c r="L46" i="1"/>
  <c r="M46" i="1"/>
  <c r="N46" i="1"/>
  <c r="K4" i="1"/>
  <c r="L4" i="1"/>
  <c r="M4" i="1"/>
  <c r="N4" i="1"/>
  <c r="J4" i="1"/>
</calcChain>
</file>

<file path=xl/sharedStrings.xml><?xml version="1.0" encoding="utf-8"?>
<sst xmlns="http://schemas.openxmlformats.org/spreadsheetml/2006/main" count="405" uniqueCount="299">
  <si>
    <t>Date</t>
  </si>
  <si>
    <t>employee jobs</t>
  </si>
  <si>
    <t>self-employment jobs</t>
  </si>
  <si>
    <t>London</t>
  </si>
  <si>
    <t>UK totals include overseas based HM Forces personnel that cannot be assigned to a region.</t>
  </si>
  <si>
    <t>Supporting information is now available to identify a small number of estimates that are deemed unreliable from https://www.nomisweb.co.uk/articles/654.aspx.</t>
  </si>
  <si>
    <t>UK</t>
  </si>
  <si>
    <t>Total workforce jobs</t>
  </si>
  <si>
    <t>Employee jobs</t>
  </si>
  <si>
    <t>Self-employment jobs</t>
  </si>
  <si>
    <t>Change since last quarter</t>
  </si>
  <si>
    <t>Change since last year</t>
  </si>
  <si>
    <t>% Change since last quarter</t>
  </si>
  <si>
    <t>% Change since last year</t>
  </si>
  <si>
    <t>Name</t>
  </si>
  <si>
    <t>ShortName</t>
  </si>
  <si>
    <t>Theme</t>
  </si>
  <si>
    <t>Sub-theme</t>
  </si>
  <si>
    <t>Title</t>
  </si>
  <si>
    <t>Description</t>
  </si>
  <si>
    <t>Subject</t>
  </si>
  <si>
    <t>Subject.keyword</t>
  </si>
  <si>
    <t>Publisher</t>
  </si>
  <si>
    <t>Date.available</t>
  </si>
  <si>
    <t>Creator</t>
  </si>
  <si>
    <t>Date.created</t>
  </si>
  <si>
    <t>Coverage.spatial</t>
  </si>
  <si>
    <t>Coverage.temporal</t>
  </si>
  <si>
    <t>Type</t>
  </si>
  <si>
    <t>Language</t>
  </si>
  <si>
    <t>Rights</t>
  </si>
  <si>
    <t>More info</t>
  </si>
  <si>
    <t>Download from</t>
  </si>
  <si>
    <t>Measure</t>
  </si>
  <si>
    <t>Warnings/Notes</t>
  </si>
  <si>
    <t>Next release</t>
  </si>
  <si>
    <t>Workforce jobs</t>
  </si>
  <si>
    <t>Workforce jobs - seasonally adjusted</t>
  </si>
  <si>
    <t>http://www.nomisweb.co.uk/</t>
  </si>
  <si>
    <t>Data is rounded to the nearest 1000.</t>
  </si>
  <si>
    <t>Employment</t>
  </si>
  <si>
    <t>Jobs</t>
  </si>
  <si>
    <t>Workforce jobs - ONS</t>
  </si>
  <si>
    <t>Employment and jobs</t>
  </si>
  <si>
    <t>ONS</t>
  </si>
  <si>
    <t>Region</t>
  </si>
  <si>
    <t>Quarterly</t>
  </si>
  <si>
    <t>Estimates</t>
  </si>
  <si>
    <t>English</t>
  </si>
  <si>
    <t>Crown Copyright</t>
  </si>
  <si>
    <t>Numbers</t>
  </si>
  <si>
    <t>Index figures are based around start of economic downturn (sep 2008)</t>
  </si>
  <si>
    <r>
      <t xml:space="preserve">It is a compound source that draws on a range of employer surveys, household surveys and administrative sources. WFJ is the sum of </t>
    </r>
    <r>
      <rPr>
        <b/>
        <sz val="10"/>
        <color indexed="8"/>
        <rFont val="Arial"/>
        <family val="2"/>
      </rPr>
      <t>employee jobs</t>
    </r>
    <r>
      <rPr>
        <sz val="10"/>
        <color indexed="8"/>
        <rFont val="Arial"/>
        <family val="2"/>
      </rPr>
      <t xml:space="preserve"> measured primarily by employer surveys, </t>
    </r>
    <r>
      <rPr>
        <b/>
        <sz val="10"/>
        <color indexed="8"/>
        <rFont val="Arial"/>
        <family val="2"/>
      </rPr>
      <t>self-employment jobs</t>
    </r>
    <r>
      <rPr>
        <sz val="10"/>
        <color indexed="8"/>
        <rFont val="Arial"/>
        <family val="2"/>
      </rPr>
      <t xml:space="preserve"> from the Labour Force Survey, and </t>
    </r>
    <r>
      <rPr>
        <b/>
        <sz val="10"/>
        <color indexed="8"/>
        <rFont val="Arial"/>
        <family val="2"/>
      </rPr>
      <t>government-supported trainees</t>
    </r>
    <r>
      <rPr>
        <sz val="10"/>
        <color indexed="8"/>
        <rFont val="Arial"/>
        <family val="2"/>
      </rPr>
      <t xml:space="preserve"> and </t>
    </r>
    <r>
      <rPr>
        <b/>
        <sz val="10"/>
        <color indexed="8"/>
        <rFont val="Arial"/>
        <family val="2"/>
      </rPr>
      <t>Her Majesty's Forces</t>
    </r>
    <r>
      <rPr>
        <sz val="10"/>
        <color indexed="8"/>
        <rFont val="Arial"/>
        <family val="2"/>
      </rPr>
      <t xml:space="preserve"> from administrative sources.</t>
    </r>
  </si>
  <si>
    <r>
      <t>Seasonally adjusted.</t>
    </r>
    <r>
      <rPr>
        <sz val="10"/>
        <color indexed="8"/>
        <rFont val="Arial"/>
        <family val="2"/>
      </rPr>
      <t xml:space="preserve"> The figures in this dataset are adjusted to compensate for seasonal variations in employment.</t>
    </r>
  </si>
  <si>
    <t>East</t>
  </si>
  <si>
    <t>East Midlands</t>
  </si>
  <si>
    <t>North East</t>
  </si>
  <si>
    <t>North West</t>
  </si>
  <si>
    <t>Northern Ireland</t>
  </si>
  <si>
    <t>Scotland</t>
  </si>
  <si>
    <t>South East</t>
  </si>
  <si>
    <t>South West</t>
  </si>
  <si>
    <t>Wales</t>
  </si>
  <si>
    <t>West Midlands</t>
  </si>
  <si>
    <t>Yorkshire and The Humber</t>
  </si>
  <si>
    <t>England</t>
  </si>
  <si>
    <t>United Kingdom</t>
  </si>
  <si>
    <t>Data is available by industry from NOMIS WEB. Data back to Sep 1981 available for UK.</t>
  </si>
  <si>
    <t>Male</t>
  </si>
  <si>
    <t>Female</t>
  </si>
  <si>
    <t>Workforce jobs, seasonally adjusted (000's)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</si>
  <si>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</si>
  <si>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</si>
  <si>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</si>
  <si>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</si>
  <si>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</si>
  <si>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</si>
  <si>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</si>
  <si>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</si>
  <si>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</si>
  <si>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</si>
  <si>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</si>
  <si>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</si>
  <si>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</si>
  <si>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</si>
  <si>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</si>
  <si>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</si>
  <si>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</si>
  <si>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</si>
  <si>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2014 Q1</t>
  </si>
  <si>
    <t>2014 Q2</t>
  </si>
  <si>
    <t>2014 Q3</t>
  </si>
  <si>
    <t>2014 Q4</t>
  </si>
  <si>
    <r>
      <t>Workforce Jobs (WFJ)</t>
    </r>
    <r>
      <rPr>
        <sz val="10"/>
        <rFont val="Arial"/>
        <family val="2"/>
      </rPr>
      <t xml:space="preserve"> is a quarterly measure of the number of jobs in the UK. Estimates are only available at national and regional level.</t>
    </r>
  </si>
  <si>
    <r>
      <t xml:space="preserve">It is a compound source that draws on a range of employer surveys, household surveys and administrative sources. WFJ is the sum of </t>
    </r>
    <r>
      <rPr>
        <b/>
        <sz val="10"/>
        <rFont val="Arial"/>
        <family val="2"/>
      </rPr>
      <t>employee jobs</t>
    </r>
    <r>
      <rPr>
        <sz val="10"/>
        <rFont val="Arial"/>
        <family val="2"/>
      </rPr>
      <t xml:space="preserve"> measured primarily by employer surveys, </t>
    </r>
    <r>
      <rPr>
        <b/>
        <sz val="10"/>
        <rFont val="Arial"/>
        <family val="2"/>
      </rPr>
      <t>self-employment jobs</t>
    </r>
    <r>
      <rPr>
        <sz val="10"/>
        <rFont val="Arial"/>
        <family val="2"/>
      </rPr>
      <t xml:space="preserve"> from the Labour Force Survey, and </t>
    </r>
    <r>
      <rPr>
        <b/>
        <sz val="10"/>
        <rFont val="Arial"/>
        <family val="2"/>
      </rPr>
      <t>government-supported trainees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Her Majesty's Forces</t>
    </r>
    <r>
      <rPr>
        <sz val="10"/>
        <rFont val="Arial"/>
        <family val="2"/>
      </rPr>
      <t xml:space="preserve"> from administrative sources.</t>
    </r>
  </si>
  <si>
    <r>
      <t>Seasonally adjusted.</t>
    </r>
    <r>
      <rPr>
        <sz val="10"/>
        <rFont val="Arial"/>
        <family val="2"/>
      </rPr>
      <t xml:space="preserve"> The figures in this dataset are adjusted to compensate for seasonal variations in employment.</t>
    </r>
  </si>
  <si>
    <t>1996 Q2</t>
  </si>
  <si>
    <t>1996 Q3</t>
  </si>
  <si>
    <t>1996 Q4</t>
  </si>
  <si>
    <t>1997 Q2</t>
  </si>
  <si>
    <t>1997 Q3</t>
  </si>
  <si>
    <t>1997 Q4</t>
  </si>
  <si>
    <t>1998 Q2</t>
  </si>
  <si>
    <t>1998 Q3</t>
  </si>
  <si>
    <t>1998 Q4</t>
  </si>
  <si>
    <t>1999 Q2</t>
  </si>
  <si>
    <t>1999 Q3</t>
  </si>
  <si>
    <t>1999 Q4</t>
  </si>
  <si>
    <t>2000 Q2</t>
  </si>
  <si>
    <t>2000 Q3</t>
  </si>
  <si>
    <t>2000 Q4</t>
  </si>
  <si>
    <t>2001 Q2</t>
  </si>
  <si>
    <t>2001 Q3</t>
  </si>
  <si>
    <t>2001 Q4</t>
  </si>
  <si>
    <t>2002 Q2</t>
  </si>
  <si>
    <t>2002 Q3</t>
  </si>
  <si>
    <t>2002 Q4</t>
  </si>
  <si>
    <t>2003 Q2</t>
  </si>
  <si>
    <t>2003 Q3</t>
  </si>
  <si>
    <t>2003 Q4</t>
  </si>
  <si>
    <t>2004 Q2</t>
  </si>
  <si>
    <t>2004 Q3</t>
  </si>
  <si>
    <t>2004 Q4</t>
  </si>
  <si>
    <t>2005 Q2</t>
  </si>
  <si>
    <t>2005 Q3</t>
  </si>
  <si>
    <t>2005 Q4</t>
  </si>
  <si>
    <t>2006 Q2</t>
  </si>
  <si>
    <t>2006 Q3</t>
  </si>
  <si>
    <t>2006 Q4</t>
  </si>
  <si>
    <t>2007 Q2</t>
  </si>
  <si>
    <t>2007 Q3</t>
  </si>
  <si>
    <t>2007 Q4</t>
  </si>
  <si>
    <t>2008 Q2</t>
  </si>
  <si>
    <t>2008 Q3</t>
  </si>
  <si>
    <t>2008 Q4</t>
  </si>
  <si>
    <t>1996 Q1</t>
  </si>
  <si>
    <t>1997 Q1</t>
  </si>
  <si>
    <t>1998 Q1</t>
  </si>
  <si>
    <t>1999 Q1</t>
  </si>
  <si>
    <t>2000 Q1</t>
  </si>
  <si>
    <t>2001 Q1</t>
  </si>
  <si>
    <t>2002 Q1</t>
  </si>
  <si>
    <t>2003 Q1</t>
  </si>
  <si>
    <t>2004 Q1</t>
  </si>
  <si>
    <t>2005 Q1</t>
  </si>
  <si>
    <t>2006 Q1</t>
  </si>
  <si>
    <t>2007 Q1</t>
  </si>
  <si>
    <t>2008 Q1</t>
  </si>
  <si>
    <t>2009 Q1</t>
  </si>
  <si>
    <t>2009 Q2 = 100</t>
  </si>
  <si>
    <t>Quarter</t>
  </si>
  <si>
    <t>jobs, employment, workforce, workplace, industry, employees, self-employed, indices</t>
  </si>
  <si>
    <r>
      <t>Workforce Jobs (WFJ)</t>
    </r>
    <r>
      <rPr>
        <sz val="10"/>
        <color indexed="8"/>
        <rFont val="Arial"/>
        <family val="2"/>
      </rPr>
      <t xml:space="preserve"> is a quarterly measure of the number of jobs in the UK and is the preferred measure of the change in jobs by industry. Workplace employment by borough.</t>
    </r>
  </si>
  <si>
    <t>2015 Q1</t>
  </si>
  <si>
    <t>2015 Q2</t>
  </si>
  <si>
    <t>2015 Q3</t>
  </si>
  <si>
    <t>Index (Jun 2009=100)</t>
  </si>
  <si>
    <t>2009 Q2 (numbers)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</si>
  <si>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</si>
  <si>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</si>
  <si>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</si>
  <si>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</si>
  <si>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</si>
  <si>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</si>
  <si>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</si>
  <si>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</si>
  <si>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</si>
  <si>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</si>
  <si>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</si>
  <si>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</si>
  <si>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</si>
  <si>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</si>
  <si>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</si>
  <si>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</si>
  <si>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</si>
  <si>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</si>
  <si>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</si>
  <si>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</si>
  <si>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</si>
  <si>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</si>
  <si>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</si>
  <si>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</si>
  <si>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</si>
  <si>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</si>
  <si>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March 1996</t>
  </si>
  <si>
    <t>June 1996</t>
  </si>
  <si>
    <t>September 1996</t>
  </si>
  <si>
    <t>December 1996</t>
  </si>
  <si>
    <t>March 1997</t>
  </si>
  <si>
    <t>June 1997</t>
  </si>
  <si>
    <t>September 1997</t>
  </si>
  <si>
    <t>December 1997</t>
  </si>
  <si>
    <t>March 1998</t>
  </si>
  <si>
    <t>June 1998</t>
  </si>
  <si>
    <t>September 1998</t>
  </si>
  <si>
    <t>December 1998</t>
  </si>
  <si>
    <t>March 1999</t>
  </si>
  <si>
    <t>June 1999</t>
  </si>
  <si>
    <t>September 1999</t>
  </si>
  <si>
    <t>December 1999</t>
  </si>
  <si>
    <t>March 2000</t>
  </si>
  <si>
    <t>June 2000</t>
  </si>
  <si>
    <t>September 2000</t>
  </si>
  <si>
    <t>December 2000</t>
  </si>
  <si>
    <t>March 2001</t>
  </si>
  <si>
    <t>June 2001</t>
  </si>
  <si>
    <t>September 2001</t>
  </si>
  <si>
    <t>December 2001</t>
  </si>
  <si>
    <t>March 2002</t>
  </si>
  <si>
    <t>June 2002</t>
  </si>
  <si>
    <t>September 2002</t>
  </si>
  <si>
    <t>December 2002</t>
  </si>
  <si>
    <t>March 2003</t>
  </si>
  <si>
    <t>June 2003</t>
  </si>
  <si>
    <t>September 2003</t>
  </si>
  <si>
    <t>December 2003</t>
  </si>
  <si>
    <t>March 2004</t>
  </si>
  <si>
    <t>June 2004</t>
  </si>
  <si>
    <t>September 2004</t>
  </si>
  <si>
    <t>December 2004</t>
  </si>
  <si>
    <t>March 2005</t>
  </si>
  <si>
    <t>June 2005</t>
  </si>
  <si>
    <t>September 2005</t>
  </si>
  <si>
    <t>December 2005</t>
  </si>
  <si>
    <t>March 2006</t>
  </si>
  <si>
    <t>June 2006</t>
  </si>
  <si>
    <t>September 2006</t>
  </si>
  <si>
    <t>December 2006</t>
  </si>
  <si>
    <t>March 2007</t>
  </si>
  <si>
    <t>June 2007</t>
  </si>
  <si>
    <t>September 2007</t>
  </si>
  <si>
    <t>December 2007</t>
  </si>
  <si>
    <t>March 2008</t>
  </si>
  <si>
    <t>June 2008</t>
  </si>
  <si>
    <t>September 2008</t>
  </si>
  <si>
    <t>December 2008</t>
  </si>
  <si>
    <t>March 2009</t>
  </si>
  <si>
    <t>June 2009</t>
  </si>
  <si>
    <t>September 2009</t>
  </si>
  <si>
    <t>December 2009</t>
  </si>
  <si>
    <t>March 2010</t>
  </si>
  <si>
    <t>June 2010</t>
  </si>
  <si>
    <t>September 2010</t>
  </si>
  <si>
    <t>December 2010</t>
  </si>
  <si>
    <t>March 2011</t>
  </si>
  <si>
    <t>June 2011</t>
  </si>
  <si>
    <t>September 2011</t>
  </si>
  <si>
    <t>December 2011</t>
  </si>
  <si>
    <t>March 2012</t>
  </si>
  <si>
    <t>June 2012</t>
  </si>
  <si>
    <t>September 2012</t>
  </si>
  <si>
    <t>December 2012</t>
  </si>
  <si>
    <t>March 2013</t>
  </si>
  <si>
    <t>June 2013</t>
  </si>
  <si>
    <t>September 2013</t>
  </si>
  <si>
    <t>December 2013</t>
  </si>
  <si>
    <t>March 2014</t>
  </si>
  <si>
    <t>June 2014</t>
  </si>
  <si>
    <t>September 2014</t>
  </si>
  <si>
    <t>December 2014</t>
  </si>
  <si>
    <t>March 2015</t>
  </si>
  <si>
    <t>June 2015</t>
  </si>
  <si>
    <t>September 2015</t>
  </si>
  <si>
    <t>December 2015</t>
  </si>
  <si>
    <t>March 2016</t>
  </si>
  <si>
    <t>June 2016</t>
  </si>
  <si>
    <t>September 2016</t>
  </si>
  <si>
    <t>December 2016</t>
  </si>
  <si>
    <t>March 2017</t>
  </si>
  <si>
    <t>June 2017</t>
  </si>
  <si>
    <t>September 2017</t>
  </si>
  <si>
    <t>December 2017</t>
  </si>
  <si>
    <t>March 2018</t>
  </si>
  <si>
    <t>June 2018</t>
  </si>
  <si>
    <t>September 2018</t>
  </si>
  <si>
    <t>December 2018</t>
  </si>
  <si>
    <t>March 2019</t>
  </si>
  <si>
    <t>June 2019</t>
  </si>
  <si>
    <t>September 2019</t>
  </si>
  <si>
    <t>December 2019</t>
  </si>
  <si>
    <t>March 2020</t>
  </si>
  <si>
    <t>June 2020</t>
  </si>
  <si>
    <t>September 2020</t>
  </si>
  <si>
    <t>December 2020</t>
  </si>
  <si>
    <t>March 2021</t>
  </si>
  <si>
    <t>June 2021</t>
  </si>
  <si>
    <t>September 2021</t>
  </si>
  <si>
    <t>December 2021</t>
  </si>
  <si>
    <t>March 2022</t>
  </si>
  <si>
    <t>June 2022</t>
  </si>
  <si>
    <t>2022 Q2</t>
  </si>
  <si>
    <t>2022 Q3</t>
  </si>
  <si>
    <t>2022 Q4</t>
  </si>
  <si>
    <t>2023 Q1</t>
  </si>
  <si>
    <t>2023 Q2</t>
  </si>
  <si>
    <t>Dec 23</t>
  </si>
  <si>
    <t>2023 Q3</t>
  </si>
  <si>
    <t>Mar 2005 to Sep 2023</t>
  </si>
  <si>
    <t>Jun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</si>
</sst>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mmmm\ yyyy"/>
    <numFmt numFmtId="165" formatCode="mmm\-yyyy"/>
    <numFmt numFmtId="166" formatCode="#,##0.0"/>
    <numFmt numFmtId="167" formatCode="0.0"/>
    <numFmt numFmtId="168" formatCode="0.0%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indexed="45"/>
      <name val="Calibri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" fillId="0" borderId="0"/>
    <xf numFmtId="0" fontId="2" fillId="0" borderId="0"/>
    <xf numFmtId="0" fontId="8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 applyNumberFormat="0" applyFill="0" applyBorder="0" applyAlignment="0" applyProtection="0"/>
    <xf numFmtId="0" fontId="11" fillId="0" borderId="0"/>
    <xf numFmtId="0" fontId="7" fillId="0" borderId="0"/>
    <xf numFmtId="0" fontId="2" fillId="0" borderId="0"/>
    <xf numFmtId="0" fontId="8" fillId="0" borderId="0"/>
    <xf numFmtId="0" fontId="2" fillId="0" borderId="0"/>
    <xf numFmtId="0" fontId="17" fillId="0" borderId="0"/>
    <xf numFmtId="0" fontId="14" fillId="0" borderId="0"/>
    <xf numFmtId="0" fontId="2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8" fillId="0" borderId="0"/>
    <xf numFmtId="0" fontId="2" fillId="0" borderId="0"/>
    <xf numFmtId="0" fontId="3" fillId="0" borderId="0"/>
    <xf numFmtId="0" fontId="2" fillId="0" borderId="0" applyNumberFormat="0" applyFont="0" applyFill="0" applyBorder="0" applyProtection="0">
      <alignment wrapText="1"/>
    </xf>
    <xf numFmtId="0" fontId="17" fillId="0" borderId="0">
      <alignment wrapText="1"/>
    </xf>
    <xf numFmtId="0" fontId="2" fillId="0" borderId="0" applyNumberFormat="0" applyFont="0" applyFill="0" applyBorder="0" applyProtection="0">
      <alignment wrapText="1"/>
    </xf>
  </cellStyleXfs>
  <cellXfs count="83">
    <xf numFmtId="0" fontId="0" fillId="0" borderId="0" xfId="0"/>
    <xf numFmtId="0" fontId="3" fillId="0" borderId="0" xfId="8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45" applyFont="1" applyAlignment="1">
      <alignment horizontal="left"/>
    </xf>
    <xf numFmtId="0" fontId="2" fillId="0" borderId="0" xfId="0" applyFont="1" applyBorder="1"/>
    <xf numFmtId="0" fontId="2" fillId="0" borderId="0" xfId="44" applyFont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2" fillId="0" borderId="0" xfId="0" applyFont="1" applyFill="1" applyBorder="1"/>
    <xf numFmtId="0" fontId="2" fillId="0" borderId="0" xfId="0" applyFont="1"/>
    <xf numFmtId="165" fontId="2" fillId="0" borderId="0" xfId="38" applyNumberFormat="1" applyFont="1" applyAlignment="1">
      <alignment horizontal="left" vertical="center"/>
    </xf>
    <xf numFmtId="0" fontId="18" fillId="0" borderId="1" xfId="0" applyFont="1" applyBorder="1"/>
    <xf numFmtId="0" fontId="18" fillId="0" borderId="1" xfId="0" applyFont="1" applyBorder="1" applyAlignment="1">
      <alignment horizontal="right" vertical="center"/>
    </xf>
    <xf numFmtId="167" fontId="18" fillId="0" borderId="0" xfId="0" applyNumberFormat="1" applyFont="1"/>
    <xf numFmtId="0" fontId="15" fillId="0" borderId="0" xfId="17" applyAlignment="1">
      <alignment horizontal="left"/>
    </xf>
    <xf numFmtId="2" fontId="18" fillId="0" borderId="0" xfId="0" applyNumberFormat="1" applyFont="1"/>
    <xf numFmtId="0" fontId="13" fillId="2" borderId="1" xfId="19" applyFont="1" applyFill="1" applyBorder="1" applyAlignment="1" applyProtection="1">
      <alignment horizontal="left"/>
    </xf>
    <xf numFmtId="0" fontId="2" fillId="2" borderId="0" xfId="0" applyFont="1" applyFill="1" applyBorder="1" applyAlignment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3" fillId="0" borderId="2" xfId="38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38" applyFont="1" applyFill="1" applyAlignment="1">
      <alignment horizontal="left" vertical="center" indent="1"/>
    </xf>
    <xf numFmtId="0" fontId="2" fillId="0" borderId="1" xfId="38" applyFont="1" applyFill="1" applyBorder="1" applyAlignment="1">
      <alignment horizontal="left" vertical="center" indent="1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16" applyFont="1" applyFill="1" applyAlignment="1">
      <alignment horizontal="left" vertical="center" wrapText="1" indent="1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2" borderId="0" xfId="0" applyFont="1" applyFill="1" applyBorder="1"/>
    <xf numFmtId="0" fontId="18" fillId="0" borderId="0" xfId="0" applyFont="1" applyAlignment="1">
      <alignment horizontal="right" vertical="center"/>
    </xf>
    <xf numFmtId="0" fontId="18" fillId="0" borderId="4" xfId="0" applyFont="1" applyBorder="1" applyAlignment="1">
      <alignment wrapText="1"/>
    </xf>
    <xf numFmtId="3" fontId="18" fillId="0" borderId="5" xfId="0" applyNumberFormat="1" applyFont="1" applyBorder="1"/>
    <xf numFmtId="0" fontId="18" fillId="0" borderId="6" xfId="0" applyFont="1" applyBorder="1" applyAlignment="1">
      <alignment wrapText="1"/>
    </xf>
    <xf numFmtId="168" fontId="18" fillId="0" borderId="2" xfId="30" applyNumberFormat="1" applyFont="1" applyBorder="1"/>
    <xf numFmtId="0" fontId="18" fillId="0" borderId="7" xfId="0" applyFont="1" applyBorder="1" applyAlignment="1">
      <alignment wrapText="1"/>
    </xf>
    <xf numFmtId="3" fontId="18" fillId="0" borderId="1" xfId="0" applyNumberFormat="1" applyFont="1" applyBorder="1"/>
    <xf numFmtId="0" fontId="18" fillId="0" borderId="8" xfId="0" applyFont="1" applyBorder="1" applyAlignment="1">
      <alignment wrapText="1"/>
    </xf>
    <xf numFmtId="168" fontId="18" fillId="0" borderId="9" xfId="30" applyNumberFormat="1" applyFont="1" applyBorder="1"/>
    <xf numFmtId="164" fontId="2" fillId="0" borderId="0" xfId="38" applyNumberFormat="1" applyFont="1" applyAlignment="1">
      <alignment horizontal="left" vertical="center"/>
    </xf>
    <xf numFmtId="0" fontId="3" fillId="0" borderId="0" xfId="11" applyFont="1" applyAlignment="1">
      <alignment horizontal="center" vertical="center" wrapText="1"/>
    </xf>
    <xf numFmtId="0" fontId="3" fillId="0" borderId="0" xfId="15" quotePrefix="1" applyFont="1" applyBorder="1" applyAlignment="1">
      <alignment horizontal="left" vertical="center" wrapText="1"/>
    </xf>
    <xf numFmtId="0" fontId="3" fillId="0" borderId="0" xfId="15" applyFont="1" applyBorder="1" applyAlignment="1">
      <alignment horizontal="left" vertical="center" wrapText="1"/>
    </xf>
    <xf numFmtId="0" fontId="3" fillId="0" borderId="0" xfId="0" applyFont="1" applyFill="1"/>
    <xf numFmtId="0" fontId="19" fillId="0" borderId="0" xfId="0" applyFont="1"/>
    <xf numFmtId="3" fontId="18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Alignment="1">
      <alignment horizontal="right" vertical="top"/>
    </xf>
    <xf numFmtId="17" fontId="18" fillId="0" borderId="0" xfId="0" quotePrefix="1" applyNumberFormat="1" applyFont="1" applyAlignment="1">
      <alignment horizontal="left"/>
    </xf>
    <xf numFmtId="164" fontId="2" fillId="0" borderId="0" xfId="38" applyNumberFormat="1" applyFont="1" applyFill="1" applyAlignment="1">
      <alignment horizontal="left" vertical="center"/>
    </xf>
    <xf numFmtId="0" fontId="3" fillId="0" borderId="0" xfId="15" quotePrefix="1" applyFont="1" applyFill="1" applyBorder="1" applyAlignment="1">
      <alignment horizontal="left" vertical="center" wrapText="1"/>
    </xf>
    <xf numFmtId="0" fontId="18" fillId="0" borderId="0" xfId="0" applyFont="1" applyFill="1"/>
    <xf numFmtId="167" fontId="2" fillId="0" borderId="0" xfId="0" applyNumberFormat="1" applyFont="1" applyFill="1"/>
    <xf numFmtId="0" fontId="3" fillId="0" borderId="10" xfId="15" quotePrefix="1" applyFont="1" applyBorder="1" applyAlignment="1">
      <alignment horizontal="right" vertical="center" wrapText="1"/>
    </xf>
    <xf numFmtId="0" fontId="3" fillId="0" borderId="10" xfId="15" quotePrefix="1" applyFont="1" applyFill="1" applyBorder="1" applyAlignment="1">
      <alignment horizontal="right" vertical="center" wrapText="1"/>
    </xf>
    <xf numFmtId="0" fontId="3" fillId="0" borderId="10" xfId="15" applyFont="1" applyBorder="1" applyAlignment="1">
      <alignment horizontal="right" vertical="center" wrapText="1"/>
    </xf>
    <xf numFmtId="165" fontId="2" fillId="0" borderId="0" xfId="38" applyNumberFormat="1" applyFont="1" applyFill="1" applyAlignment="1">
      <alignment horizontal="left" vertical="center"/>
    </xf>
    <xf numFmtId="0" fontId="19" fillId="0" borderId="0" xfId="0" applyFont="1" applyFill="1"/>
    <xf numFmtId="167" fontId="18" fillId="0" borderId="0" xfId="0" applyNumberFormat="1" applyFont="1" applyFill="1"/>
    <xf numFmtId="3" fontId="3" fillId="0" borderId="0" xfId="0" applyNumberFormat="1" applyFont="1" applyAlignment="1">
      <alignment horizontal="right" vertical="top"/>
    </xf>
    <xf numFmtId="166" fontId="2" fillId="0" borderId="0" xfId="29" applyNumberFormat="1" applyFont="1" applyFill="1" applyBorder="1" applyAlignment="1">
      <alignment horizontal="right" vertical="center"/>
    </xf>
    <xf numFmtId="3" fontId="19" fillId="0" borderId="0" xfId="0" applyNumberFormat="1" applyFont="1"/>
    <xf numFmtId="0" fontId="3" fillId="0" borderId="0" xfId="0" applyFont="1" applyAlignment="1">
      <alignment horizontal="center" vertical="center" wrapText="1"/>
    </xf>
    <xf numFmtId="3" fontId="20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/>
    </xf>
    <xf numFmtId="0" fontId="3" fillId="0" borderId="0" xfId="15" quotePrefix="1" applyAlignment="1">
      <alignment horizontal="left" vertical="center" wrapText="1"/>
    </xf>
    <xf numFmtId="0" fontId="3" fillId="0" borderId="0" xfId="15" applyAlignment="1">
      <alignment horizontal="left" vertical="center" wrapText="1"/>
    </xf>
    <xf numFmtId="3" fontId="3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3" fillId="0" borderId="0" xfId="16" applyFont="1" applyFill="1" applyBorder="1" applyAlignment="1">
      <alignment horizontal="left" vertical="center" wrapText="1" indent="1"/>
    </xf>
    <xf numFmtId="166" fontId="2" fillId="0" borderId="0" xfId="0" applyNumberFormat="1" applyFont="1" applyAlignment="1">
      <alignment horizontal="right"/>
    </xf>
    <xf numFmtId="3" fontId="22" fillId="0" borderId="0" xfId="0" applyNumberFormat="1" applyFont="1" applyAlignment="1">
      <alignment horizontal="right"/>
    </xf>
    <xf numFmtId="166" fontId="3" fillId="0" borderId="0" xfId="0" applyNumberFormat="1" applyFont="1" applyFill="1" applyBorder="1" applyAlignment="1"/>
    <xf numFmtId="0" fontId="19" fillId="0" borderId="1" xfId="0" applyFont="1" applyBorder="1" applyAlignment="1">
      <alignment horizontal="center"/>
    </xf>
    <xf numFmtId="0" fontId="3" fillId="0" borderId="0" xfId="8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25" applyFont="1" applyAlignment="1">
      <alignment horizontal="center" vertical="center" wrapText="1"/>
    </xf>
  </cellXfs>
  <cellStyles count="54">
    <cellStyle name="ANCLAS,REZONES Y SUS PARTES,DE FUNDICION,DE HIERRO O DE ACERO" xfId="1" xr:uid="{00000000-0005-0000-0000-000000000000}"/>
    <cellStyle name="ANCLAS,REZONES Y SUS PARTES,DE FUNDICION,DE HIERRO O DE ACERO 2" xfId="2" xr:uid="{00000000-0005-0000-0000-000001000000}"/>
    <cellStyle name="ANCLAS,REZONES Y SUS PARTES,DE FUNDICION,DE HIERRO O DE ACERO 3" xfId="3" xr:uid="{00000000-0005-0000-0000-000002000000}"/>
    <cellStyle name="Comma 2" xfId="4" xr:uid="{00000000-0005-0000-0000-000003000000}"/>
    <cellStyle name="Comma 3" xfId="5" xr:uid="{00000000-0005-0000-0000-000004000000}"/>
    <cellStyle name="Data_Total" xfId="6" xr:uid="{00000000-0005-0000-0000-000005000000}"/>
    <cellStyle name="Followed Hyperlink 2" xfId="7" xr:uid="{00000000-0005-0000-0000-000006000000}"/>
    <cellStyle name="Headings" xfId="8" xr:uid="{00000000-0005-0000-0000-000007000000}"/>
    <cellStyle name="Headings 2" xfId="9" xr:uid="{00000000-0005-0000-0000-000008000000}"/>
    <cellStyle name="Headings 2 2" xfId="10" xr:uid="{00000000-0005-0000-0000-000009000000}"/>
    <cellStyle name="Headings 3" xfId="11" xr:uid="{00000000-0005-0000-0000-00000A000000}"/>
    <cellStyle name="Headings 3 2" xfId="12" xr:uid="{00000000-0005-0000-0000-00000B000000}"/>
    <cellStyle name="Headings 4" xfId="13" xr:uid="{00000000-0005-0000-0000-00000C000000}"/>
    <cellStyle name="Headings 4 2" xfId="14" xr:uid="{00000000-0005-0000-0000-00000D000000}"/>
    <cellStyle name="Headings 5" xfId="15" xr:uid="{00000000-0005-0000-0000-00000E000000}"/>
    <cellStyle name="Headings_Civilian Workforce Jobs" xfId="16" xr:uid="{00000000-0005-0000-0000-00000F000000}"/>
    <cellStyle name="Hyperlink" xfId="17" builtinId="8"/>
    <cellStyle name="Hyperlink 2" xfId="18" xr:uid="{00000000-0005-0000-0000-000011000000}"/>
    <cellStyle name="Hyperlink 3" xfId="19" xr:uid="{00000000-0005-0000-0000-000012000000}"/>
    <cellStyle name="Normal" xfId="0" builtinId="0"/>
    <cellStyle name="Normal 2" xfId="20" xr:uid="{00000000-0005-0000-0000-000014000000}"/>
    <cellStyle name="Normal 2 2" xfId="21" xr:uid="{00000000-0005-0000-0000-000015000000}"/>
    <cellStyle name="Normal 2 3" xfId="22" xr:uid="{00000000-0005-0000-0000-000016000000}"/>
    <cellStyle name="Normal 3" xfId="23" xr:uid="{00000000-0005-0000-0000-000017000000}"/>
    <cellStyle name="Normal 3 2" xfId="24" xr:uid="{00000000-0005-0000-0000-000018000000}"/>
    <cellStyle name="Normal 4" xfId="25" xr:uid="{00000000-0005-0000-0000-000019000000}"/>
    <cellStyle name="Normal 4 2" xfId="26" xr:uid="{00000000-0005-0000-0000-00001A000000}"/>
    <cellStyle name="Normal 5" xfId="27" xr:uid="{00000000-0005-0000-0000-00001B000000}"/>
    <cellStyle name="Normal 6" xfId="28" xr:uid="{00000000-0005-0000-0000-00001C000000}"/>
    <cellStyle name="Normal_Civilian Workforce Jobs" xfId="29" xr:uid="{00000000-0005-0000-0000-00001D000000}"/>
    <cellStyle name="Percent" xfId="30" builtinId="5"/>
    <cellStyle name="Percent 2" xfId="31" xr:uid="{00000000-0005-0000-0000-00001F000000}"/>
    <cellStyle name="Percent 2 2" xfId="32" xr:uid="{00000000-0005-0000-0000-000020000000}"/>
    <cellStyle name="Percent 3" xfId="33" xr:uid="{00000000-0005-0000-0000-000021000000}"/>
    <cellStyle name="Percent 4" xfId="34" xr:uid="{00000000-0005-0000-0000-000022000000}"/>
    <cellStyle name="Percent 5" xfId="35" xr:uid="{00000000-0005-0000-0000-000023000000}"/>
    <cellStyle name="Refdb standard" xfId="36" xr:uid="{00000000-0005-0000-0000-000024000000}"/>
    <cellStyle name="Row_CategoryHeadings" xfId="37" xr:uid="{00000000-0005-0000-0000-000025000000}"/>
    <cellStyle name="Row_Headings" xfId="38" xr:uid="{00000000-0005-0000-0000-000026000000}"/>
    <cellStyle name="Source" xfId="39" xr:uid="{00000000-0005-0000-0000-000027000000}"/>
    <cellStyle name="Source 2" xfId="40" xr:uid="{00000000-0005-0000-0000-000028000000}"/>
    <cellStyle name="Source 2 2" xfId="41" xr:uid="{00000000-0005-0000-0000-000029000000}"/>
    <cellStyle name="Source 3" xfId="42" xr:uid="{00000000-0005-0000-0000-00002A000000}"/>
    <cellStyle name="Source 3 2" xfId="43" xr:uid="{00000000-0005-0000-0000-00002B000000}"/>
    <cellStyle name="Table_Name" xfId="44" xr:uid="{00000000-0005-0000-0000-00002C000000}"/>
    <cellStyle name="Warnings" xfId="45" xr:uid="{00000000-0005-0000-0000-00002D000000}"/>
    <cellStyle name="Warnings 2" xfId="46" xr:uid="{00000000-0005-0000-0000-00002E000000}"/>
    <cellStyle name="Warnings 2 2" xfId="47" xr:uid="{00000000-0005-0000-0000-00002F000000}"/>
    <cellStyle name="Warnings 3" xfId="48" xr:uid="{00000000-0005-0000-0000-000030000000}"/>
    <cellStyle name="Warnings 3 2" xfId="49" xr:uid="{00000000-0005-0000-0000-000031000000}"/>
    <cellStyle name="Warnings 4" xfId="50" xr:uid="{00000000-0005-0000-0000-000032000000}"/>
    <cellStyle name="XLConnect.General" xfId="51" xr:uid="{00000000-0005-0000-0000-000033000000}"/>
    <cellStyle name="XLConnect.Numeric" xfId="52" xr:uid="{00000000-0005-0000-0000-000034000000}"/>
    <cellStyle name="XLConnect.String" xfId="53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Number of workforce jobs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5692867451260495"/>
          <c:y val="9.894591643197885E-2"/>
          <c:w val="0.69163493159397615"/>
          <c:h val="0.592053438575652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Data!$B$3</c:f>
              <c:strCache>
                <c:ptCount val="1"/>
                <c:pt idx="0">
                  <c:v>UK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Data!$A$4:$A$78</c:f>
              <c:numCache>
                <c:formatCode>mmm\-yyyy</c:formatCode>
                <c:ptCount val="75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  <c:pt idx="44">
                  <c:v>42430</c:v>
                </c:pt>
                <c:pt idx="45">
                  <c:v>42522</c:v>
                </c:pt>
                <c:pt idx="46">
                  <c:v>42614</c:v>
                </c:pt>
                <c:pt idx="47">
                  <c:v>42705</c:v>
                </c:pt>
                <c:pt idx="48">
                  <c:v>42795</c:v>
                </c:pt>
                <c:pt idx="49">
                  <c:v>42887</c:v>
                </c:pt>
                <c:pt idx="50">
                  <c:v>42979</c:v>
                </c:pt>
                <c:pt idx="51">
                  <c:v>43070</c:v>
                </c:pt>
                <c:pt idx="52">
                  <c:v>43160</c:v>
                </c:pt>
                <c:pt idx="53">
                  <c:v>43252</c:v>
                </c:pt>
                <c:pt idx="54">
                  <c:v>43344</c:v>
                </c:pt>
                <c:pt idx="55">
                  <c:v>43435</c:v>
                </c:pt>
                <c:pt idx="56">
                  <c:v>43525</c:v>
                </c:pt>
                <c:pt idx="57">
                  <c:v>43617</c:v>
                </c:pt>
                <c:pt idx="58">
                  <c:v>43709</c:v>
                </c:pt>
                <c:pt idx="59">
                  <c:v>43800</c:v>
                </c:pt>
                <c:pt idx="60">
                  <c:v>43891</c:v>
                </c:pt>
                <c:pt idx="61">
                  <c:v>43983</c:v>
                </c:pt>
                <c:pt idx="62">
                  <c:v>44075</c:v>
                </c:pt>
                <c:pt idx="63">
                  <c:v>44166</c:v>
                </c:pt>
                <c:pt idx="64">
                  <c:v>44256</c:v>
                </c:pt>
                <c:pt idx="65">
                  <c:v>44348</c:v>
                </c:pt>
                <c:pt idx="66">
                  <c:v>44440</c:v>
                </c:pt>
                <c:pt idx="67">
                  <c:v>44531</c:v>
                </c:pt>
                <c:pt idx="68">
                  <c:v>44621</c:v>
                </c:pt>
                <c:pt idx="69">
                  <c:v>44713</c:v>
                </c:pt>
                <c:pt idx="70">
                  <c:v>44805</c:v>
                </c:pt>
                <c:pt idx="71">
                  <c:v>44896</c:v>
                </c:pt>
                <c:pt idx="72">
                  <c:v>44986</c:v>
                </c:pt>
                <c:pt idx="73">
                  <c:v>45078</c:v>
                </c:pt>
                <c:pt idx="74">
                  <c:v>45170</c:v>
                </c:pt>
              </c:numCache>
            </c:numRef>
          </c:cat>
          <c:val>
            <c:numRef>
              <c:f>Data!$B$4:$B$78</c:f>
              <c:numCache>
                <c:formatCode>#,##0</c:formatCode>
                <c:ptCount val="75"/>
                <c:pt idx="0">
                  <c:v>31356909</c:v>
                </c:pt>
                <c:pt idx="1">
                  <c:v>31400372</c:v>
                </c:pt>
                <c:pt idx="2">
                  <c:v>31540488</c:v>
                </c:pt>
                <c:pt idx="3">
                  <c:v>31632137</c:v>
                </c:pt>
                <c:pt idx="4">
                  <c:v>31707847</c:v>
                </c:pt>
                <c:pt idx="5">
                  <c:v>31806658</c:v>
                </c:pt>
                <c:pt idx="6">
                  <c:v>31948764</c:v>
                </c:pt>
                <c:pt idx="7">
                  <c:v>32068596</c:v>
                </c:pt>
                <c:pt idx="8">
                  <c:v>32003515</c:v>
                </c:pt>
                <c:pt idx="9">
                  <c:v>32084978</c:v>
                </c:pt>
                <c:pt idx="10">
                  <c:v>32217653</c:v>
                </c:pt>
                <c:pt idx="11">
                  <c:v>32253592</c:v>
                </c:pt>
                <c:pt idx="12">
                  <c:v>32285022</c:v>
                </c:pt>
                <c:pt idx="13">
                  <c:v>32349471</c:v>
                </c:pt>
                <c:pt idx="14">
                  <c:v>32313094</c:v>
                </c:pt>
                <c:pt idx="15">
                  <c:v>32123066</c:v>
                </c:pt>
                <c:pt idx="16">
                  <c:v>31915111</c:v>
                </c:pt>
                <c:pt idx="17">
                  <c:v>31733931</c:v>
                </c:pt>
                <c:pt idx="18">
                  <c:v>31605302</c:v>
                </c:pt>
                <c:pt idx="19">
                  <c:v>31469982</c:v>
                </c:pt>
                <c:pt idx="20">
                  <c:v>31485690</c:v>
                </c:pt>
                <c:pt idx="21">
                  <c:v>31562783</c:v>
                </c:pt>
                <c:pt idx="22">
                  <c:v>31504710</c:v>
                </c:pt>
                <c:pt idx="23">
                  <c:v>31561440</c:v>
                </c:pt>
                <c:pt idx="24">
                  <c:v>31640072</c:v>
                </c:pt>
                <c:pt idx="25">
                  <c:v>31560206</c:v>
                </c:pt>
                <c:pt idx="26">
                  <c:v>31780431</c:v>
                </c:pt>
                <c:pt idx="27">
                  <c:v>31797258</c:v>
                </c:pt>
                <c:pt idx="28">
                  <c:v>32156416</c:v>
                </c:pt>
                <c:pt idx="29">
                  <c:v>32093540</c:v>
                </c:pt>
                <c:pt idx="30">
                  <c:v>32029579</c:v>
                </c:pt>
                <c:pt idx="31">
                  <c:v>31985634</c:v>
                </c:pt>
                <c:pt idx="32">
                  <c:v>32179577</c:v>
                </c:pt>
                <c:pt idx="33">
                  <c:v>32236687</c:v>
                </c:pt>
                <c:pt idx="34">
                  <c:v>32461453</c:v>
                </c:pt>
                <c:pt idx="35">
                  <c:v>32832960</c:v>
                </c:pt>
                <c:pt idx="36">
                  <c:v>33138165</c:v>
                </c:pt>
                <c:pt idx="37">
                  <c:v>33444771</c:v>
                </c:pt>
                <c:pt idx="38">
                  <c:v>33574459</c:v>
                </c:pt>
                <c:pt idx="39">
                  <c:v>33686395</c:v>
                </c:pt>
                <c:pt idx="40">
                  <c:v>33805489</c:v>
                </c:pt>
                <c:pt idx="41">
                  <c:v>33892809</c:v>
                </c:pt>
                <c:pt idx="42">
                  <c:v>34085001</c:v>
                </c:pt>
                <c:pt idx="43">
                  <c:v>34158281</c:v>
                </c:pt>
                <c:pt idx="44">
                  <c:v>34363694</c:v>
                </c:pt>
                <c:pt idx="45">
                  <c:v>34562406</c:v>
                </c:pt>
                <c:pt idx="46">
                  <c:v>34598364</c:v>
                </c:pt>
                <c:pt idx="47">
                  <c:v>34673268</c:v>
                </c:pt>
                <c:pt idx="48">
                  <c:v>34835946</c:v>
                </c:pt>
                <c:pt idx="49">
                  <c:v>34858085</c:v>
                </c:pt>
                <c:pt idx="50">
                  <c:v>34964270</c:v>
                </c:pt>
                <c:pt idx="51">
                  <c:v>34881471</c:v>
                </c:pt>
                <c:pt idx="52">
                  <c:v>34934460</c:v>
                </c:pt>
                <c:pt idx="53">
                  <c:v>34976413</c:v>
                </c:pt>
                <c:pt idx="54">
                  <c:v>35077928</c:v>
                </c:pt>
                <c:pt idx="55">
                  <c:v>35252511</c:v>
                </c:pt>
                <c:pt idx="56">
                  <c:v>35434110</c:v>
                </c:pt>
                <c:pt idx="57">
                  <c:v>35552705</c:v>
                </c:pt>
                <c:pt idx="58">
                  <c:v>35620848</c:v>
                </c:pt>
                <c:pt idx="59">
                  <c:v>35673026</c:v>
                </c:pt>
                <c:pt idx="60">
                  <c:v>35614260</c:v>
                </c:pt>
                <c:pt idx="61">
                  <c:v>35176194</c:v>
                </c:pt>
                <c:pt idx="62">
                  <c:v>34635513</c:v>
                </c:pt>
                <c:pt idx="63">
                  <c:v>34529484</c:v>
                </c:pt>
                <c:pt idx="64">
                  <c:v>34726377</c:v>
                </c:pt>
                <c:pt idx="65">
                  <c:v>35092303</c:v>
                </c:pt>
                <c:pt idx="66">
                  <c:v>35307336</c:v>
                </c:pt>
                <c:pt idx="67">
                  <c:v>35353905</c:v>
                </c:pt>
                <c:pt idx="68">
                  <c:v>35720441</c:v>
                </c:pt>
                <c:pt idx="69">
                  <c:v>35969902</c:v>
                </c:pt>
                <c:pt idx="70">
                  <c:v>36031486</c:v>
                </c:pt>
                <c:pt idx="71">
                  <c:v>36335581</c:v>
                </c:pt>
                <c:pt idx="72">
                  <c:v>36741390</c:v>
                </c:pt>
                <c:pt idx="73">
                  <c:v>36600579</c:v>
                </c:pt>
                <c:pt idx="74">
                  <c:v>36810332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C5-43D3-AF3E-2DD587927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21997576"/>
        <c:axId val="1"/>
      </c:barChart>
      <c:lineChart>
        <c:grouping val="standard"/>
        <c:varyColors val="0"/>
        <c:ser>
          <c:idx val="0"/>
          <c:order val="1"/>
          <c:tx>
            <c:strRef>
              <c:f>Data!$C$3</c:f>
              <c:strCache>
                <c:ptCount val="1"/>
                <c:pt idx="0">
                  <c:v>London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Data!$A$4:$A$78</c:f>
              <c:numCache>
                <c:formatCode>mmm\-yyyy</c:formatCode>
                <c:ptCount val="75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  <c:pt idx="44">
                  <c:v>42430</c:v>
                </c:pt>
                <c:pt idx="45">
                  <c:v>42522</c:v>
                </c:pt>
                <c:pt idx="46">
                  <c:v>42614</c:v>
                </c:pt>
                <c:pt idx="47">
                  <c:v>42705</c:v>
                </c:pt>
                <c:pt idx="48">
                  <c:v>42795</c:v>
                </c:pt>
                <c:pt idx="49">
                  <c:v>42887</c:v>
                </c:pt>
                <c:pt idx="50">
                  <c:v>42979</c:v>
                </c:pt>
                <c:pt idx="51">
                  <c:v>43070</c:v>
                </c:pt>
                <c:pt idx="52">
                  <c:v>43160</c:v>
                </c:pt>
                <c:pt idx="53">
                  <c:v>43252</c:v>
                </c:pt>
                <c:pt idx="54">
                  <c:v>43344</c:v>
                </c:pt>
                <c:pt idx="55">
                  <c:v>43435</c:v>
                </c:pt>
                <c:pt idx="56">
                  <c:v>43525</c:v>
                </c:pt>
                <c:pt idx="57">
                  <c:v>43617</c:v>
                </c:pt>
                <c:pt idx="58">
                  <c:v>43709</c:v>
                </c:pt>
                <c:pt idx="59">
                  <c:v>43800</c:v>
                </c:pt>
                <c:pt idx="60">
                  <c:v>43891</c:v>
                </c:pt>
                <c:pt idx="61">
                  <c:v>43983</c:v>
                </c:pt>
                <c:pt idx="62">
                  <c:v>44075</c:v>
                </c:pt>
                <c:pt idx="63">
                  <c:v>44166</c:v>
                </c:pt>
                <c:pt idx="64">
                  <c:v>44256</c:v>
                </c:pt>
                <c:pt idx="65">
                  <c:v>44348</c:v>
                </c:pt>
                <c:pt idx="66">
                  <c:v>44440</c:v>
                </c:pt>
                <c:pt idx="67">
                  <c:v>44531</c:v>
                </c:pt>
                <c:pt idx="68">
                  <c:v>44621</c:v>
                </c:pt>
                <c:pt idx="69">
                  <c:v>44713</c:v>
                </c:pt>
                <c:pt idx="70">
                  <c:v>44805</c:v>
                </c:pt>
                <c:pt idx="71">
                  <c:v>44896</c:v>
                </c:pt>
                <c:pt idx="72">
                  <c:v>44986</c:v>
                </c:pt>
                <c:pt idx="73">
                  <c:v>45078</c:v>
                </c:pt>
                <c:pt idx="74">
                  <c:v>45170</c:v>
                </c:pt>
              </c:numCache>
            </c:numRef>
          </c:cat>
          <c:val>
            <c:numRef>
              <c:f>Data!$C$4:$C$78</c:f>
              <c:numCache>
                <c:formatCode>#,##0</c:formatCode>
                <c:ptCount val="75"/>
                <c:pt idx="0">
                  <c:v>4676391</c:v>
                </c:pt>
                <c:pt idx="1">
                  <c:v>4697849</c:v>
                </c:pt>
                <c:pt idx="2">
                  <c:v>4733455</c:v>
                </c:pt>
                <c:pt idx="3">
                  <c:v>4758319</c:v>
                </c:pt>
                <c:pt idx="4">
                  <c:v>4766569</c:v>
                </c:pt>
                <c:pt idx="5">
                  <c:v>4775546</c:v>
                </c:pt>
                <c:pt idx="6">
                  <c:v>4763958</c:v>
                </c:pt>
                <c:pt idx="7">
                  <c:v>4780848</c:v>
                </c:pt>
                <c:pt idx="8">
                  <c:v>4792489</c:v>
                </c:pt>
                <c:pt idx="9">
                  <c:v>4797536</c:v>
                </c:pt>
                <c:pt idx="10">
                  <c:v>4851940</c:v>
                </c:pt>
                <c:pt idx="11">
                  <c:v>4882498</c:v>
                </c:pt>
                <c:pt idx="12">
                  <c:v>4918719</c:v>
                </c:pt>
                <c:pt idx="13">
                  <c:v>4963877</c:v>
                </c:pt>
                <c:pt idx="14">
                  <c:v>4988279</c:v>
                </c:pt>
                <c:pt idx="15">
                  <c:v>5014765</c:v>
                </c:pt>
                <c:pt idx="16">
                  <c:v>4920436</c:v>
                </c:pt>
                <c:pt idx="17">
                  <c:v>4900553</c:v>
                </c:pt>
                <c:pt idx="18">
                  <c:v>4819988</c:v>
                </c:pt>
                <c:pt idx="19">
                  <c:v>4794540</c:v>
                </c:pt>
                <c:pt idx="20">
                  <c:v>4825233</c:v>
                </c:pt>
                <c:pt idx="21">
                  <c:v>4851327</c:v>
                </c:pt>
                <c:pt idx="22">
                  <c:v>4817080</c:v>
                </c:pt>
                <c:pt idx="23">
                  <c:v>4869596</c:v>
                </c:pt>
                <c:pt idx="24">
                  <c:v>4863188</c:v>
                </c:pt>
                <c:pt idx="25">
                  <c:v>4877472</c:v>
                </c:pt>
                <c:pt idx="26">
                  <c:v>4962194</c:v>
                </c:pt>
                <c:pt idx="27">
                  <c:v>4987699</c:v>
                </c:pt>
                <c:pt idx="28">
                  <c:v>5118243</c:v>
                </c:pt>
                <c:pt idx="29">
                  <c:v>5125705</c:v>
                </c:pt>
                <c:pt idx="30">
                  <c:v>5140651</c:v>
                </c:pt>
                <c:pt idx="31">
                  <c:v>5151866</c:v>
                </c:pt>
                <c:pt idx="32">
                  <c:v>5234653</c:v>
                </c:pt>
                <c:pt idx="33">
                  <c:v>5222073</c:v>
                </c:pt>
                <c:pt idx="34">
                  <c:v>5281587</c:v>
                </c:pt>
                <c:pt idx="35">
                  <c:v>5384724</c:v>
                </c:pt>
                <c:pt idx="36">
                  <c:v>5435413</c:v>
                </c:pt>
                <c:pt idx="37">
                  <c:v>5522775</c:v>
                </c:pt>
                <c:pt idx="38">
                  <c:v>5528175</c:v>
                </c:pt>
                <c:pt idx="39">
                  <c:v>5546571</c:v>
                </c:pt>
                <c:pt idx="40">
                  <c:v>5569292</c:v>
                </c:pt>
                <c:pt idx="41">
                  <c:v>5597040</c:v>
                </c:pt>
                <c:pt idx="42">
                  <c:v>5635589</c:v>
                </c:pt>
                <c:pt idx="43">
                  <c:v>5664564</c:v>
                </c:pt>
                <c:pt idx="44">
                  <c:v>5695124</c:v>
                </c:pt>
                <c:pt idx="45">
                  <c:v>5763648</c:v>
                </c:pt>
                <c:pt idx="46">
                  <c:v>5774767</c:v>
                </c:pt>
                <c:pt idx="47">
                  <c:v>5786582</c:v>
                </c:pt>
                <c:pt idx="48">
                  <c:v>5808004</c:v>
                </c:pt>
                <c:pt idx="49">
                  <c:v>5877824</c:v>
                </c:pt>
                <c:pt idx="50">
                  <c:v>5894115</c:v>
                </c:pt>
                <c:pt idx="51">
                  <c:v>5925229</c:v>
                </c:pt>
                <c:pt idx="52">
                  <c:v>5922440</c:v>
                </c:pt>
                <c:pt idx="53">
                  <c:v>5919437</c:v>
                </c:pt>
                <c:pt idx="54">
                  <c:v>5920731</c:v>
                </c:pt>
                <c:pt idx="55">
                  <c:v>5946644</c:v>
                </c:pt>
                <c:pt idx="56">
                  <c:v>6016291</c:v>
                </c:pt>
                <c:pt idx="57">
                  <c:v>5982459</c:v>
                </c:pt>
                <c:pt idx="58">
                  <c:v>6052352</c:v>
                </c:pt>
                <c:pt idx="59">
                  <c:v>6079744</c:v>
                </c:pt>
                <c:pt idx="60">
                  <c:v>6050922</c:v>
                </c:pt>
                <c:pt idx="61">
                  <c:v>5921910</c:v>
                </c:pt>
                <c:pt idx="62">
                  <c:v>5804203</c:v>
                </c:pt>
                <c:pt idx="63">
                  <c:v>5792278</c:v>
                </c:pt>
                <c:pt idx="64">
                  <c:v>5864259</c:v>
                </c:pt>
                <c:pt idx="65">
                  <c:v>5987012</c:v>
                </c:pt>
                <c:pt idx="66">
                  <c:v>6037674</c:v>
                </c:pt>
                <c:pt idx="67">
                  <c:v>6091839</c:v>
                </c:pt>
                <c:pt idx="68">
                  <c:v>6184121</c:v>
                </c:pt>
                <c:pt idx="69">
                  <c:v>6296988</c:v>
                </c:pt>
                <c:pt idx="70">
                  <c:v>6333183</c:v>
                </c:pt>
                <c:pt idx="71">
                  <c:v>6458982</c:v>
                </c:pt>
                <c:pt idx="72">
                  <c:v>6604525</c:v>
                </c:pt>
                <c:pt idx="73">
                  <c:v>6538543</c:v>
                </c:pt>
                <c:pt idx="74">
                  <c:v>6576703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C5-43D3-AF3E-2DD587927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1997576"/>
        <c:scaling>
          <c:orientation val="minMax"/>
        </c:scaling>
        <c:delete val="0"/>
        <c:axPos val="b"/>
        <c:numFmt formatCode="mmm\-yy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300000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UK Jobs</a:t>
                </a:r>
              </a:p>
            </c:rich>
          </c:tx>
          <c:overlay val="0"/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9975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420000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London Jbos</a:t>
                </a:r>
              </a:p>
            </c:rich>
          </c:tx>
          <c:overlay val="0"/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895294301609608"/>
          <c:y val="0.90354612962610081"/>
          <c:w val="0.49546876521270494"/>
          <c:h val="5.51182824172784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% Change since last year (Sep</a:t>
            </a:r>
            <a:r>
              <a:rPr lang="en-GB" baseline="0"/>
              <a:t>-22</a:t>
            </a:r>
            <a:r>
              <a:rPr lang="en-GB"/>
              <a:t> to</a:t>
            </a:r>
            <a:r>
              <a:rPr lang="en-GB" baseline="0"/>
              <a:t> Sep-23</a:t>
            </a:r>
            <a:r>
              <a:rPr lang="en-GB"/>
              <a:t>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Charts!$A$6</c:f>
              <c:strCache>
                <c:ptCount val="1"/>
                <c:pt idx="0">
                  <c:v>% Change since last year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357A-4724-8385-B64E3E14725C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357A-4724-8385-B64E3E14725C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357A-4724-8385-B64E3E14725C}"/>
              </c:ext>
            </c:extLst>
          </c:dPt>
          <c:dLbls>
            <c:dLbl>
              <c:idx val="0"/>
              <c:layout>
                <c:manualLayout>
                  <c:x val="0"/>
                  <c:y val="3.8834951456310676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7A-4724-8385-B64E3E14725C}"/>
                </c:ext>
              </c:extLst>
            </c:dLbl>
            <c:dLbl>
              <c:idx val="1"/>
              <c:layout>
                <c:manualLayout>
                  <c:x val="2.3432923257176333E-3"/>
                  <c:y val="3.236245954692556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7A-4724-8385-B64E3E14725C}"/>
                </c:ext>
              </c:extLst>
            </c:dLbl>
            <c:dLbl>
              <c:idx val="2"/>
              <c:layout>
                <c:manualLayout>
                  <c:x val="0"/>
                  <c:y val="2.588996763754045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7A-4724-8385-B64E3E14725C}"/>
                </c:ext>
              </c:extLst>
            </c:dLbl>
            <c:dLbl>
              <c:idx val="3"/>
              <c:layout>
                <c:manualLayout>
                  <c:x val="0"/>
                  <c:y val="3.236194990189333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A-4724-8385-B64E3E14725C}"/>
                </c:ext>
              </c:extLst>
            </c:dLbl>
            <c:dLbl>
              <c:idx val="4"/>
              <c:layout>
                <c:manualLayout>
                  <c:x val="0"/>
                  <c:y val="1.508439885381299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7A-4724-8385-B64E3E14725C}"/>
                </c:ext>
              </c:extLst>
            </c:dLbl>
            <c:dLbl>
              <c:idx val="5"/>
              <c:layout>
                <c:manualLayout>
                  <c:x val="0"/>
                  <c:y val="2.695899251125719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7A-4724-8385-B64E3E14725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Charts!$B$1:$G$2</c:f>
              <c:multiLvlStrCache>
                <c:ptCount val="6"/>
                <c:lvl>
                  <c:pt idx="0">
                    <c:v>UK</c:v>
                  </c:pt>
                  <c:pt idx="1">
                    <c:v>London</c:v>
                  </c:pt>
                  <c:pt idx="2">
                    <c:v>UK</c:v>
                  </c:pt>
                  <c:pt idx="3">
                    <c:v>London</c:v>
                  </c:pt>
                  <c:pt idx="4">
                    <c:v>UK</c:v>
                  </c:pt>
                  <c:pt idx="5">
                    <c:v>London</c:v>
                  </c:pt>
                </c:lvl>
                <c:lvl>
                  <c:pt idx="0">
                    <c:v>Total workforce jobs</c:v>
                  </c:pt>
                  <c:pt idx="2">
                    <c:v>Employee jobs</c:v>
                  </c:pt>
                  <c:pt idx="4">
                    <c:v>Self-employment jobs</c:v>
                  </c:pt>
                </c:lvl>
              </c:multiLvlStrCache>
            </c:multiLvlStrRef>
          </c:cat>
          <c:val>
            <c:numRef>
              <c:f>Charts!$B$6:$G$6</c:f>
              <c:numCache>
                <c:formatCode>0.0%</c:formatCode>
                <c:ptCount val="6"/>
                <c:pt idx="0">
                  <c:v>2.3120491225018289E-2</c:v>
                </c:pt>
                <c:pt idx="1">
                  <c:v>4.3904603402714938E-2</c:v>
                </c:pt>
                <c:pt idx="2">
                  <c:v>2.8163592671008687E-2</c:v>
                </c:pt>
                <c:pt idx="3">
                  <c:v>6.6607411407605677E-2</c:v>
                </c:pt>
                <c:pt idx="4">
                  <c:v>-8.1046884007345641E-3</c:v>
                </c:pt>
                <c:pt idx="5">
                  <c:v>-9.2717578668792044E-2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7A-4724-8385-B64E3E147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axId val="327308480"/>
        <c:axId val="1"/>
      </c:barChart>
      <c:catAx>
        <c:axId val="32730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50"/>
        <c:noMultiLvlLbl val="0"/>
      </c:catAx>
      <c:valAx>
        <c:axId val="1"/>
        <c:scaling>
          <c:orientation val="minMax"/>
          <c:max val="0.15000000000000002"/>
          <c:min val="-7.0000000000000007E-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273084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Calibri"/>
              </a:rPr>
              <a:t>Index of workforce jobs </a:t>
            </a:r>
            <a:r>
              <a:rPr lang="en-GB" sz="1000" b="1" i="0" u="none" strike="noStrike" baseline="0">
                <a:solidFill>
                  <a:srgbClr val="000000"/>
                </a:solidFill>
                <a:latin typeface="Calibri"/>
              </a:rPr>
              <a:t>(Jun-09=100)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716885389326335"/>
          <c:y val="0.12547462817147856"/>
          <c:w val="0.86360892388451449"/>
          <c:h val="0.50873067949839601"/>
        </c:manualLayout>
      </c:layout>
      <c:lineChart>
        <c:grouping val="standard"/>
        <c:varyColors val="0"/>
        <c:ser>
          <c:idx val="0"/>
          <c:order val="0"/>
          <c:tx>
            <c:strRef>
              <c:f>Data!$I$3</c:f>
              <c:strCache>
                <c:ptCount val="1"/>
                <c:pt idx="0">
                  <c:v>UK</c:v>
                </c:pt>
              </c:strCache>
            </c:strRef>
          </c:tx>
          <c:marker>
            <c:symbol val="none"/>
          </c:marker>
          <c:cat>
            <c:numRef>
              <c:f>Data!$A$27:$A$78</c:f>
              <c:numCache>
                <c:formatCode>mmm\-yyyy</c:formatCode>
                <c:ptCount val="52"/>
                <c:pt idx="0">
                  <c:v>40513</c:v>
                </c:pt>
                <c:pt idx="1">
                  <c:v>40603</c:v>
                </c:pt>
                <c:pt idx="2">
                  <c:v>40695</c:v>
                </c:pt>
                <c:pt idx="3">
                  <c:v>40787</c:v>
                </c:pt>
                <c:pt idx="4">
                  <c:v>40878</c:v>
                </c:pt>
                <c:pt idx="5">
                  <c:v>40969</c:v>
                </c:pt>
                <c:pt idx="6">
                  <c:v>41061</c:v>
                </c:pt>
                <c:pt idx="7">
                  <c:v>41153</c:v>
                </c:pt>
                <c:pt idx="8">
                  <c:v>41244</c:v>
                </c:pt>
                <c:pt idx="9">
                  <c:v>41334</c:v>
                </c:pt>
                <c:pt idx="10">
                  <c:v>41426</c:v>
                </c:pt>
                <c:pt idx="11">
                  <c:v>41518</c:v>
                </c:pt>
                <c:pt idx="12">
                  <c:v>41609</c:v>
                </c:pt>
                <c:pt idx="13">
                  <c:v>41699</c:v>
                </c:pt>
                <c:pt idx="14">
                  <c:v>41791</c:v>
                </c:pt>
                <c:pt idx="15">
                  <c:v>41883</c:v>
                </c:pt>
                <c:pt idx="16">
                  <c:v>41974</c:v>
                </c:pt>
                <c:pt idx="17">
                  <c:v>42064</c:v>
                </c:pt>
                <c:pt idx="18">
                  <c:v>42156</c:v>
                </c:pt>
                <c:pt idx="19">
                  <c:v>42248</c:v>
                </c:pt>
                <c:pt idx="20">
                  <c:v>42339</c:v>
                </c:pt>
                <c:pt idx="21">
                  <c:v>42430</c:v>
                </c:pt>
                <c:pt idx="22">
                  <c:v>42522</c:v>
                </c:pt>
                <c:pt idx="23">
                  <c:v>42614</c:v>
                </c:pt>
                <c:pt idx="24">
                  <c:v>42705</c:v>
                </c:pt>
                <c:pt idx="25">
                  <c:v>42795</c:v>
                </c:pt>
                <c:pt idx="26">
                  <c:v>42887</c:v>
                </c:pt>
                <c:pt idx="27">
                  <c:v>42979</c:v>
                </c:pt>
                <c:pt idx="28">
                  <c:v>43070</c:v>
                </c:pt>
                <c:pt idx="29">
                  <c:v>43160</c:v>
                </c:pt>
                <c:pt idx="30">
                  <c:v>43252</c:v>
                </c:pt>
                <c:pt idx="31">
                  <c:v>43344</c:v>
                </c:pt>
                <c:pt idx="32">
                  <c:v>43435</c:v>
                </c:pt>
                <c:pt idx="33">
                  <c:v>43525</c:v>
                </c:pt>
                <c:pt idx="34">
                  <c:v>43617</c:v>
                </c:pt>
                <c:pt idx="35">
                  <c:v>43709</c:v>
                </c:pt>
                <c:pt idx="36">
                  <c:v>43800</c:v>
                </c:pt>
                <c:pt idx="37">
                  <c:v>43891</c:v>
                </c:pt>
                <c:pt idx="38">
                  <c:v>43983</c:v>
                </c:pt>
                <c:pt idx="39">
                  <c:v>44075</c:v>
                </c:pt>
                <c:pt idx="40">
                  <c:v>44166</c:v>
                </c:pt>
                <c:pt idx="41">
                  <c:v>44256</c:v>
                </c:pt>
                <c:pt idx="42">
                  <c:v>44348</c:v>
                </c:pt>
                <c:pt idx="43">
                  <c:v>44440</c:v>
                </c:pt>
                <c:pt idx="44">
                  <c:v>44531</c:v>
                </c:pt>
                <c:pt idx="45">
                  <c:v>44621</c:v>
                </c:pt>
                <c:pt idx="46">
                  <c:v>44713</c:v>
                </c:pt>
                <c:pt idx="47">
                  <c:v>44805</c:v>
                </c:pt>
                <c:pt idx="48">
                  <c:v>44896</c:v>
                </c:pt>
                <c:pt idx="49">
                  <c:v>44986</c:v>
                </c:pt>
                <c:pt idx="50">
                  <c:v>45078</c:v>
                </c:pt>
                <c:pt idx="51">
                  <c:v>45170</c:v>
                </c:pt>
              </c:numCache>
            </c:numRef>
          </c:cat>
          <c:val>
            <c:numRef>
              <c:f>Data!$I$27:$I$78</c:f>
              <c:numCache>
                <c:formatCode>0.0</c:formatCode>
                <c:ptCount val="52"/>
                <c:pt idx="0">
                  <c:v>99.456446161681015</c:v>
                </c:pt>
                <c:pt idx="1">
                  <c:v>99.70423141085169</c:v>
                </c:pt>
                <c:pt idx="2">
                  <c:v>99.45255757945651</c:v>
                </c:pt>
                <c:pt idx="3">
                  <c:v>100.14653085367836</c:v>
                </c:pt>
                <c:pt idx="4">
                  <c:v>100.199556115503</c:v>
                </c:pt>
                <c:pt idx="5">
                  <c:v>101.33133521970537</c:v>
                </c:pt>
                <c:pt idx="6">
                  <c:v>101.13320029592299</c:v>
                </c:pt>
                <c:pt idx="7">
                  <c:v>100.93164631888814</c:v>
                </c:pt>
                <c:pt idx="8">
                  <c:v>100.7931667841592</c:v>
                </c:pt>
                <c:pt idx="9">
                  <c:v>101.40432018964181</c:v>
                </c:pt>
                <c:pt idx="10">
                  <c:v>101.58428528756806</c:v>
                </c:pt>
                <c:pt idx="11">
                  <c:v>102.29256816623192</c:v>
                </c:pt>
                <c:pt idx="12">
                  <c:v>103.46326145348965</c:v>
                </c:pt>
                <c:pt idx="13">
                  <c:v>104.42502380181011</c:v>
                </c:pt>
                <c:pt idx="14">
                  <c:v>105.39120098294788</c:v>
                </c:pt>
                <c:pt idx="15">
                  <c:v>105.79987395825623</c:v>
                </c:pt>
                <c:pt idx="16">
                  <c:v>106.15260681067215</c:v>
                </c:pt>
                <c:pt idx="17">
                  <c:v>106.52789596095107</c:v>
                </c:pt>
                <c:pt idx="18">
                  <c:v>106.80305884575094</c:v>
                </c:pt>
                <c:pt idx="19">
                  <c:v>107.40869449801225</c:v>
                </c:pt>
                <c:pt idx="20">
                  <c:v>107.6396145186047</c:v>
                </c:pt>
                <c:pt idx="21">
                  <c:v>108.28691220132798</c:v>
                </c:pt>
                <c:pt idx="22">
                  <c:v>108.9130936851158</c:v>
                </c:pt>
                <c:pt idx="23">
                  <c:v>109.02640457622475</c:v>
                </c:pt>
                <c:pt idx="24">
                  <c:v>109.2624421474919</c:v>
                </c:pt>
                <c:pt idx="25">
                  <c:v>109.77507324888303</c:v>
                </c:pt>
                <c:pt idx="26">
                  <c:v>109.84483769123969</c:v>
                </c:pt>
                <c:pt idx="27">
                  <c:v>110.17944798581682</c:v>
                </c:pt>
                <c:pt idx="28">
                  <c:v>109.91853168143588</c:v>
                </c:pt>
                <c:pt idx="29">
                  <c:v>110.08551067940495</c:v>
                </c:pt>
                <c:pt idx="30">
                  <c:v>110.21771302143438</c:v>
                </c:pt>
                <c:pt idx="31">
                  <c:v>110.53760720662058</c:v>
                </c:pt>
                <c:pt idx="32">
                  <c:v>111.08775335775451</c:v>
                </c:pt>
                <c:pt idx="33">
                  <c:v>111.66000833618754</c:v>
                </c:pt>
                <c:pt idx="34">
                  <c:v>112.03372503709042</c:v>
                </c:pt>
                <c:pt idx="35">
                  <c:v>112.24845733735287</c:v>
                </c:pt>
                <c:pt idx="36">
                  <c:v>112.41288071118576</c:v>
                </c:pt>
                <c:pt idx="37">
                  <c:v>112.22769722414787</c:v>
                </c:pt>
                <c:pt idx="38">
                  <c:v>110.84726313925621</c:v>
                </c:pt>
                <c:pt idx="39">
                  <c:v>109.14346854790855</c:v>
                </c:pt>
                <c:pt idx="40">
                  <c:v>108.8093498407115</c:v>
                </c:pt>
                <c:pt idx="41">
                  <c:v>109.4297992895995</c:v>
                </c:pt>
                <c:pt idx="42">
                  <c:v>110.58290572321469</c:v>
                </c:pt>
                <c:pt idx="43">
                  <c:v>111.26051796104302</c:v>
                </c:pt>
                <c:pt idx="44">
                  <c:v>111.40726624760103</c:v>
                </c:pt>
                <c:pt idx="45">
                  <c:v>112.56229491392038</c:v>
                </c:pt>
                <c:pt idx="46">
                  <c:v>113.34839670509147</c:v>
                </c:pt>
                <c:pt idx="47">
                  <c:v>113.54246027698238</c:v>
                </c:pt>
                <c:pt idx="48">
                  <c:v>114.50072479202151</c:v>
                </c:pt>
                <c:pt idx="49">
                  <c:v>115.77951058127655</c:v>
                </c:pt>
                <c:pt idx="50">
                  <c:v>115.33578679552809</c:v>
                </c:pt>
                <c:pt idx="51">
                  <c:v>115.99676069126134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09-4F02-92DF-799F7D46E7CC}"/>
            </c:ext>
          </c:extLst>
        </c:ser>
        <c:ser>
          <c:idx val="1"/>
          <c:order val="1"/>
          <c:tx>
            <c:strRef>
              <c:f>Data!$J$3</c:f>
              <c:strCache>
                <c:ptCount val="1"/>
                <c:pt idx="0">
                  <c:v>London</c:v>
                </c:pt>
              </c:strCache>
            </c:strRef>
          </c:tx>
          <c:marker>
            <c:symbol val="none"/>
          </c:marker>
          <c:cat>
            <c:numRef>
              <c:f>Data!$A$27:$A$78</c:f>
              <c:numCache>
                <c:formatCode>mmm\-yyyy</c:formatCode>
                <c:ptCount val="52"/>
                <c:pt idx="0">
                  <c:v>40513</c:v>
                </c:pt>
                <c:pt idx="1">
                  <c:v>40603</c:v>
                </c:pt>
                <c:pt idx="2">
                  <c:v>40695</c:v>
                </c:pt>
                <c:pt idx="3">
                  <c:v>40787</c:v>
                </c:pt>
                <c:pt idx="4">
                  <c:v>40878</c:v>
                </c:pt>
                <c:pt idx="5">
                  <c:v>40969</c:v>
                </c:pt>
                <c:pt idx="6">
                  <c:v>41061</c:v>
                </c:pt>
                <c:pt idx="7">
                  <c:v>41153</c:v>
                </c:pt>
                <c:pt idx="8">
                  <c:v>41244</c:v>
                </c:pt>
                <c:pt idx="9">
                  <c:v>41334</c:v>
                </c:pt>
                <c:pt idx="10">
                  <c:v>41426</c:v>
                </c:pt>
                <c:pt idx="11">
                  <c:v>41518</c:v>
                </c:pt>
                <c:pt idx="12">
                  <c:v>41609</c:v>
                </c:pt>
                <c:pt idx="13">
                  <c:v>41699</c:v>
                </c:pt>
                <c:pt idx="14">
                  <c:v>41791</c:v>
                </c:pt>
                <c:pt idx="15">
                  <c:v>41883</c:v>
                </c:pt>
                <c:pt idx="16">
                  <c:v>41974</c:v>
                </c:pt>
                <c:pt idx="17">
                  <c:v>42064</c:v>
                </c:pt>
                <c:pt idx="18">
                  <c:v>42156</c:v>
                </c:pt>
                <c:pt idx="19">
                  <c:v>42248</c:v>
                </c:pt>
                <c:pt idx="20">
                  <c:v>42339</c:v>
                </c:pt>
                <c:pt idx="21">
                  <c:v>42430</c:v>
                </c:pt>
                <c:pt idx="22">
                  <c:v>42522</c:v>
                </c:pt>
                <c:pt idx="23">
                  <c:v>42614</c:v>
                </c:pt>
                <c:pt idx="24">
                  <c:v>42705</c:v>
                </c:pt>
                <c:pt idx="25">
                  <c:v>42795</c:v>
                </c:pt>
                <c:pt idx="26">
                  <c:v>42887</c:v>
                </c:pt>
                <c:pt idx="27">
                  <c:v>42979</c:v>
                </c:pt>
                <c:pt idx="28">
                  <c:v>43070</c:v>
                </c:pt>
                <c:pt idx="29">
                  <c:v>43160</c:v>
                </c:pt>
                <c:pt idx="30">
                  <c:v>43252</c:v>
                </c:pt>
                <c:pt idx="31">
                  <c:v>43344</c:v>
                </c:pt>
                <c:pt idx="32">
                  <c:v>43435</c:v>
                </c:pt>
                <c:pt idx="33">
                  <c:v>43525</c:v>
                </c:pt>
                <c:pt idx="34">
                  <c:v>43617</c:v>
                </c:pt>
                <c:pt idx="35">
                  <c:v>43709</c:v>
                </c:pt>
                <c:pt idx="36">
                  <c:v>43800</c:v>
                </c:pt>
                <c:pt idx="37">
                  <c:v>43891</c:v>
                </c:pt>
                <c:pt idx="38">
                  <c:v>43983</c:v>
                </c:pt>
                <c:pt idx="39">
                  <c:v>44075</c:v>
                </c:pt>
                <c:pt idx="40">
                  <c:v>44166</c:v>
                </c:pt>
                <c:pt idx="41">
                  <c:v>44256</c:v>
                </c:pt>
                <c:pt idx="42">
                  <c:v>44348</c:v>
                </c:pt>
                <c:pt idx="43">
                  <c:v>44440</c:v>
                </c:pt>
                <c:pt idx="44">
                  <c:v>44531</c:v>
                </c:pt>
                <c:pt idx="45">
                  <c:v>44621</c:v>
                </c:pt>
                <c:pt idx="46">
                  <c:v>44713</c:v>
                </c:pt>
                <c:pt idx="47">
                  <c:v>44805</c:v>
                </c:pt>
                <c:pt idx="48">
                  <c:v>44896</c:v>
                </c:pt>
                <c:pt idx="49">
                  <c:v>44986</c:v>
                </c:pt>
                <c:pt idx="50">
                  <c:v>45078</c:v>
                </c:pt>
                <c:pt idx="51">
                  <c:v>45170</c:v>
                </c:pt>
              </c:numCache>
            </c:numRef>
          </c:cat>
          <c:val>
            <c:numRef>
              <c:f>Data!$J$27:$J$78</c:f>
              <c:numCache>
                <c:formatCode>0.0</c:formatCode>
                <c:ptCount val="52"/>
                <c:pt idx="0">
                  <c:v>99.368295782129081</c:v>
                </c:pt>
                <c:pt idx="1">
                  <c:v>99.237535029209965</c:v>
                </c:pt>
                <c:pt idx="2">
                  <c:v>99.529012337995326</c:v>
                </c:pt>
                <c:pt idx="3">
                  <c:v>101.25783763587496</c:v>
                </c:pt>
                <c:pt idx="4">
                  <c:v>101.77828910329099</c:v>
                </c:pt>
                <c:pt idx="5">
                  <c:v>104.44215173267179</c:v>
                </c:pt>
                <c:pt idx="6">
                  <c:v>104.59442026236631</c:v>
                </c:pt>
                <c:pt idx="7">
                  <c:v>104.89940625068232</c:v>
                </c:pt>
                <c:pt idx="8">
                  <c:v>105.12825797415108</c:v>
                </c:pt>
                <c:pt idx="9">
                  <c:v>106.81759793231498</c:v>
                </c:pt>
                <c:pt idx="10">
                  <c:v>106.56089220951186</c:v>
                </c:pt>
                <c:pt idx="11">
                  <c:v>107.77532658049</c:v>
                </c:pt>
                <c:pt idx="12">
                  <c:v>109.87992579612953</c:v>
                </c:pt>
                <c:pt idx="13">
                  <c:v>110.91427844979944</c:v>
                </c:pt>
                <c:pt idx="14">
                  <c:v>112.69697521891916</c:v>
                </c:pt>
                <c:pt idx="15">
                  <c:v>112.80716686463752</c:v>
                </c:pt>
                <c:pt idx="16">
                  <c:v>113.18255307105136</c:v>
                </c:pt>
                <c:pt idx="17">
                  <c:v>113.64619462334149</c:v>
                </c:pt>
                <c:pt idx="18">
                  <c:v>114.21241643545126</c:v>
                </c:pt>
                <c:pt idx="19">
                  <c:v>114.99904194485806</c:v>
                </c:pt>
                <c:pt idx="20">
                  <c:v>115.59030174757829</c:v>
                </c:pt>
                <c:pt idx="21">
                  <c:v>116.21390483890288</c:v>
                </c:pt>
                <c:pt idx="22">
                  <c:v>117.61219601134812</c:v>
                </c:pt>
                <c:pt idx="23">
                  <c:v>117.8390887722263</c:v>
                </c:pt>
                <c:pt idx="24">
                  <c:v>118.080184011886</c:v>
                </c:pt>
                <c:pt idx="25">
                  <c:v>118.51731835162276</c:v>
                </c:pt>
                <c:pt idx="26">
                  <c:v>119.94205551904041</c:v>
                </c:pt>
                <c:pt idx="27">
                  <c:v>120.27448738948441</c:v>
                </c:pt>
                <c:pt idx="28">
                  <c:v>120.90939532742529</c:v>
                </c:pt>
                <c:pt idx="29">
                  <c:v>120.85248338299779</c:v>
                </c:pt>
                <c:pt idx="30">
                  <c:v>120.79120458446219</c:v>
                </c:pt>
                <c:pt idx="31">
                  <c:v>120.81760976771396</c:v>
                </c:pt>
                <c:pt idx="32">
                  <c:v>121.34638682613983</c:v>
                </c:pt>
                <c:pt idx="33">
                  <c:v>122.76759377972242</c:v>
                </c:pt>
                <c:pt idx="34">
                  <c:v>122.07722271343661</c:v>
                </c:pt>
                <c:pt idx="35">
                  <c:v>123.50344950865748</c:v>
                </c:pt>
                <c:pt idx="36">
                  <c:v>124.06240683449398</c:v>
                </c:pt>
                <c:pt idx="37">
                  <c:v>123.47426912840245</c:v>
                </c:pt>
                <c:pt idx="38">
                  <c:v>120.84166827702913</c:v>
                </c:pt>
                <c:pt idx="39">
                  <c:v>118.43975567655325</c:v>
                </c:pt>
                <c:pt idx="40">
                  <c:v>118.19641579225855</c:v>
                </c:pt>
                <c:pt idx="41">
                  <c:v>119.66525002382384</c:v>
                </c:pt>
                <c:pt idx="42">
                  <c:v>122.17013059546544</c:v>
                </c:pt>
                <c:pt idx="43">
                  <c:v>123.20393229090676</c:v>
                </c:pt>
                <c:pt idx="44">
                  <c:v>124.30921571504277</c:v>
                </c:pt>
                <c:pt idx="45">
                  <c:v>126.1923093169281</c:v>
                </c:pt>
                <c:pt idx="46">
                  <c:v>128.49545755346386</c:v>
                </c:pt>
                <c:pt idx="47">
                  <c:v>129.23404766768158</c:v>
                </c:pt>
                <c:pt idx="48">
                  <c:v>131.80108448985249</c:v>
                </c:pt>
                <c:pt idx="49">
                  <c:v>134.77101461814615</c:v>
                </c:pt>
                <c:pt idx="50">
                  <c:v>133.42459514262984</c:v>
                </c:pt>
                <c:pt idx="51">
                  <c:v>134.20328277237283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09-4F02-92DF-799F7D46E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493192"/>
        <c:axId val="1"/>
      </c:lineChart>
      <c:dateAx>
        <c:axId val="323493192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23493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66667711046432"/>
          <c:y val="0.89106540235814979"/>
          <c:w val="0.31333346082904495"/>
          <c:h val="8.100594566892269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190498</xdr:colOff>
      <xdr:row>25</xdr:row>
      <xdr:rowOff>60959</xdr:rowOff>
    </xdr:from>
    <xdr:to>
      <xdr:col>10</xdr:col>
      <xdr:colOff>258416</xdr:colOff>
      <xdr:row>49</xdr:row>
      <xdr:rowOff>159026</xdr:rowOff>
    </xdr:to>
    <xdr:graphicFrame macro="">
      <xdr:nvGraphicFramePr>
        <xdr:cNvPr id="6634" name="Chart 2">
          <a:extLst>
            <a:ext uri="{FF2B5EF4-FFF2-40B4-BE49-F238E27FC236}">
              <a16:creationId xmlns:a16="http://schemas.microsoft.com/office/drawing/2014/main" id="{9B77766F-ADF2-4782-ABC7-6F36727C22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167640</xdr:colOff>
      <xdr:row>7</xdr:row>
      <xdr:rowOff>53340</xdr:rowOff>
    </xdr:from>
    <xdr:to>
      <xdr:col>7</xdr:col>
      <xdr:colOff>411480</xdr:colOff>
      <xdr:row>24</xdr:row>
      <xdr:rowOff>121920</xdr:rowOff>
    </xdr:to>
    <xdr:graphicFrame macro="">
      <xdr:nvGraphicFramePr>
        <xdr:cNvPr id="6635" name="Chart 2">
          <a:extLst>
            <a:ext uri="{FF2B5EF4-FFF2-40B4-BE49-F238E27FC236}">
              <a16:creationId xmlns:a16="http://schemas.microsoft.com/office/drawing/2014/main" id="{8CABE13F-5EB9-40E4-AD28-D52FBD99E2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171285</xdr:colOff>
      <xdr:row>52</xdr:row>
      <xdr:rowOff>30480</xdr:rowOff>
    </xdr:from>
    <xdr:to>
      <xdr:col>5</xdr:col>
      <xdr:colOff>232245</xdr:colOff>
      <xdr:row>68</xdr:row>
      <xdr:rowOff>76199</xdr:rowOff>
    </xdr:to>
    <xdr:graphicFrame macro="">
      <xdr:nvGraphicFramePr>
        <xdr:cNvPr id="6636" name="Chart 3">
          <a:extLst>
            <a:ext uri="{FF2B5EF4-FFF2-40B4-BE49-F238E27FC236}">
              <a16:creationId xmlns:a16="http://schemas.microsoft.com/office/drawing/2014/main" id="{22E8F51D-AE32-428A-9FFC-D499EC5BE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omisweb.co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abSelected="1" workbookViewId="0">
      <selection activeCell="B1" sqref="B1"/>
    </sheetView>
  </sheetViews>
  <sheetFormatPr defaultColWidth="9.33203125" defaultRowHeight="12.75" x14ac:dyDescent="0.35"/>
  <cols>
    <col min="1" max="1" width="15.53125" style="7" customWidth="1"/>
    <col min="2" max="2" width="9.33203125" style="8"/>
    <col min="3" max="16384" width="9.33203125" style="7"/>
  </cols>
  <sheetData>
    <row r="1" spans="1:2" x14ac:dyDescent="0.35">
      <c r="A1" s="5" t="s">
        <v>14</v>
      </c>
      <c r="B1" s="6" t="s">
        <v>37</v>
      </c>
    </row>
    <row r="2" spans="1:2" x14ac:dyDescent="0.35">
      <c r="A2" s="5" t="s">
        <v>15</v>
      </c>
      <c r="B2" s="8" t="s">
        <v>36</v>
      </c>
    </row>
    <row r="3" spans="1:2" x14ac:dyDescent="0.35">
      <c r="A3" s="5"/>
    </row>
    <row r="4" spans="1:2" x14ac:dyDescent="0.35">
      <c r="A4" s="5"/>
    </row>
    <row r="5" spans="1:2" x14ac:dyDescent="0.35">
      <c r="A5" s="5"/>
    </row>
    <row r="6" spans="1:2" x14ac:dyDescent="0.35">
      <c r="A6" s="5" t="s">
        <v>16</v>
      </c>
      <c r="B6" s="8" t="s">
        <v>40</v>
      </c>
    </row>
    <row r="7" spans="1:2" x14ac:dyDescent="0.35">
      <c r="A7" s="5" t="s">
        <v>17</v>
      </c>
      <c r="B7" s="8" t="s">
        <v>41</v>
      </c>
    </row>
    <row r="8" spans="1:2" x14ac:dyDescent="0.35">
      <c r="A8" s="5"/>
    </row>
    <row r="9" spans="1:2" x14ac:dyDescent="0.35">
      <c r="A9" s="5" t="s">
        <v>18</v>
      </c>
      <c r="B9" s="8" t="s">
        <v>42</v>
      </c>
    </row>
    <row r="10" spans="1:2" x14ac:dyDescent="0.35">
      <c r="A10" s="5" t="s">
        <v>19</v>
      </c>
      <c r="B10" s="8" t="s">
        <v>152</v>
      </c>
    </row>
    <row r="11" spans="1:2" x14ac:dyDescent="0.35">
      <c r="A11" s="5" t="s">
        <v>20</v>
      </c>
      <c r="B11" s="8" t="s">
        <v>43</v>
      </c>
    </row>
    <row r="12" spans="1:2" x14ac:dyDescent="0.35">
      <c r="A12" s="5" t="s">
        <v>21</v>
      </c>
      <c r="B12" s="8" t="s">
        <v>151</v>
      </c>
    </row>
    <row r="13" spans="1:2" x14ac:dyDescent="0.35">
      <c r="A13" s="5" t="s">
        <v>22</v>
      </c>
      <c r="B13" s="8" t="s">
        <v>44</v>
      </c>
    </row>
    <row r="14" spans="1:2" x14ac:dyDescent="0.35">
      <c r="A14" s="5" t="s">
        <v>23</v>
      </c>
      <c r="B14" s="8" t="s">
        <v>297</v>
      </c>
    </row>
    <row r="15" spans="1:2" x14ac:dyDescent="0.35">
      <c r="A15" s="5" t="s">
        <v>24</v>
      </c>
      <c r="B15" s="8" t="s">
        <v>44</v>
      </c>
    </row>
    <row r="16" spans="1:2" x14ac:dyDescent="0.35">
      <c r="A16" s="5" t="s">
        <v>25</v>
      </c>
      <c r="B16" s="51" t="s">
        <v>295</v>
      </c>
    </row>
    <row r="17" spans="1:2" x14ac:dyDescent="0.35">
      <c r="A17" s="5" t="s">
        <v>26</v>
      </c>
      <c r="B17" s="8" t="s">
        <v>45</v>
      </c>
    </row>
    <row r="18" spans="1:2" x14ac:dyDescent="0.35">
      <c r="A18" s="5" t="s">
        <v>27</v>
      </c>
      <c r="B18" s="8" t="s">
        <v>46</v>
      </c>
    </row>
    <row r="19" spans="1:2" x14ac:dyDescent="0.35">
      <c r="A19" s="5" t="s">
        <v>28</v>
      </c>
      <c r="B19" s="8" t="s">
        <v>47</v>
      </c>
    </row>
    <row r="20" spans="1:2" x14ac:dyDescent="0.35">
      <c r="A20" s="5" t="s">
        <v>29</v>
      </c>
      <c r="B20" s="8" t="s">
        <v>48</v>
      </c>
    </row>
    <row r="21" spans="1:2" x14ac:dyDescent="0.35">
      <c r="A21" s="5" t="s">
        <v>30</v>
      </c>
      <c r="B21" s="8" t="s">
        <v>49</v>
      </c>
    </row>
    <row r="22" spans="1:2" x14ac:dyDescent="0.35">
      <c r="A22" s="5" t="s">
        <v>31</v>
      </c>
    </row>
    <row r="23" spans="1:2" ht="14.25" x14ac:dyDescent="0.45">
      <c r="A23" s="9" t="s">
        <v>32</v>
      </c>
      <c r="B23" s="15" t="s">
        <v>38</v>
      </c>
    </row>
    <row r="24" spans="1:2" x14ac:dyDescent="0.35">
      <c r="A24" s="9" t="s">
        <v>33</v>
      </c>
      <c r="B24" s="8" t="s">
        <v>50</v>
      </c>
    </row>
    <row r="25" spans="1:2" x14ac:dyDescent="0.35">
      <c r="A25" s="9" t="s">
        <v>34</v>
      </c>
      <c r="B25" s="4" t="s">
        <v>67</v>
      </c>
    </row>
    <row r="26" spans="1:2" ht="13.15" x14ac:dyDescent="0.4">
      <c r="A26" s="10"/>
      <c r="B26" s="4" t="s">
        <v>52</v>
      </c>
    </row>
    <row r="27" spans="1:2" x14ac:dyDescent="0.35">
      <c r="A27" s="10"/>
      <c r="B27" s="4" t="s">
        <v>53</v>
      </c>
    </row>
    <row r="28" spans="1:2" x14ac:dyDescent="0.35">
      <c r="A28" s="10"/>
      <c r="B28" s="4" t="s">
        <v>4</v>
      </c>
    </row>
    <row r="29" spans="1:2" x14ac:dyDescent="0.35">
      <c r="A29" s="10"/>
      <c r="B29" s="4" t="s">
        <v>5</v>
      </c>
    </row>
    <row r="30" spans="1:2" x14ac:dyDescent="0.35">
      <c r="B30" s="4" t="s">
        <v>39</v>
      </c>
    </row>
    <row r="31" spans="1:2" x14ac:dyDescent="0.35">
      <c r="B31" s="4" t="s">
        <v>51</v>
      </c>
    </row>
    <row r="33" spans="1:2" x14ac:dyDescent="0.35">
      <c r="A33" s="10" t="s">
        <v>35</v>
      </c>
      <c r="B33" s="51" t="s">
        <v>298</v>
      </c>
    </row>
  </sheetData>
  <hyperlinks>
    <hyperlink ref="B23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2"/>
  <sheetViews>
    <sheetView workbookViewId="0">
      <pane xSplit="1" ySplit="3" topLeftCell="B57" activePane="bottomRight" state="frozen"/>
      <selection pane="topRight" activeCell="B1" sqref="B1"/>
      <selection pane="bottomLeft" activeCell="A4" sqref="A4"/>
      <selection pane="bottomRight" activeCell="A78" sqref="A78"/>
    </sheetView>
  </sheetViews>
  <sheetFormatPr defaultColWidth="9.33203125" defaultRowHeight="12.75" x14ac:dyDescent="0.35"/>
  <cols>
    <col min="1" max="1" width="10.53125" style="7" customWidth="1"/>
    <col min="2" max="6" width="12.33203125" style="7" customWidth="1"/>
    <col min="7" max="7" width="12.33203125" style="7" hidden="1" customWidth="1"/>
    <col min="8" max="8" width="3.59765625" style="7" customWidth="1"/>
    <col min="9" max="12" width="10.53125" style="7" bestFit="1" customWidth="1"/>
    <col min="13" max="14" width="11.33203125" style="7" bestFit="1" customWidth="1"/>
    <col min="15" max="15" width="10.33203125" style="7" bestFit="1" customWidth="1"/>
    <col min="16" max="16" width="11.53125" style="7" bestFit="1" customWidth="1"/>
    <col min="17" max="16384" width="9.33203125" style="7"/>
  </cols>
  <sheetData>
    <row r="1" spans="1:17" ht="13.15" x14ac:dyDescent="0.4">
      <c r="B1" s="78" t="s">
        <v>50</v>
      </c>
      <c r="C1" s="78"/>
      <c r="D1" s="78"/>
      <c r="E1" s="78"/>
      <c r="F1" s="78"/>
      <c r="G1" s="78"/>
      <c r="I1" s="78" t="s">
        <v>156</v>
      </c>
      <c r="J1" s="78"/>
      <c r="K1" s="78"/>
      <c r="L1" s="78"/>
      <c r="M1" s="78"/>
      <c r="N1" s="78"/>
    </row>
    <row r="2" spans="1:17" ht="26.2" customHeight="1" x14ac:dyDescent="0.35">
      <c r="A2" s="1" t="s">
        <v>0</v>
      </c>
      <c r="B2" s="79" t="s">
        <v>7</v>
      </c>
      <c r="C2" s="79"/>
      <c r="D2" s="79" t="s">
        <v>8</v>
      </c>
      <c r="E2" s="79" t="s">
        <v>1</v>
      </c>
      <c r="F2" s="79" t="s">
        <v>9</v>
      </c>
      <c r="G2" s="79" t="s">
        <v>2</v>
      </c>
      <c r="I2" s="79" t="s">
        <v>7</v>
      </c>
      <c r="J2" s="79"/>
      <c r="K2" s="79" t="s">
        <v>8</v>
      </c>
      <c r="L2" s="79" t="s">
        <v>1</v>
      </c>
      <c r="M2" s="79" t="s">
        <v>9</v>
      </c>
      <c r="N2" s="79" t="s">
        <v>2</v>
      </c>
    </row>
    <row r="3" spans="1:17" x14ac:dyDescent="0.35">
      <c r="A3" s="12"/>
      <c r="B3" s="13" t="s">
        <v>6</v>
      </c>
      <c r="C3" s="3" t="s">
        <v>3</v>
      </c>
      <c r="D3" s="13" t="s">
        <v>6</v>
      </c>
      <c r="E3" s="3" t="s">
        <v>3</v>
      </c>
      <c r="F3" s="13" t="s">
        <v>6</v>
      </c>
      <c r="G3" s="3" t="s">
        <v>3</v>
      </c>
      <c r="H3" s="12"/>
      <c r="I3" s="13" t="s">
        <v>6</v>
      </c>
      <c r="J3" s="3" t="s">
        <v>3</v>
      </c>
      <c r="K3" s="13" t="s">
        <v>6</v>
      </c>
      <c r="L3" s="3" t="s">
        <v>3</v>
      </c>
      <c r="M3" s="13" t="s">
        <v>6</v>
      </c>
      <c r="N3" s="3" t="s">
        <v>3</v>
      </c>
    </row>
    <row r="4" spans="1:17" x14ac:dyDescent="0.35">
      <c r="A4" s="11">
        <v>38412</v>
      </c>
      <c r="B4" s="76">
        <v>31356909</v>
      </c>
      <c r="C4" s="76">
        <v>4676391</v>
      </c>
      <c r="D4" s="76">
        <v>27579865</v>
      </c>
      <c r="E4" s="76">
        <v>4157065</v>
      </c>
      <c r="F4" s="76">
        <v>3493819</v>
      </c>
      <c r="G4" s="76">
        <v>508551</v>
      </c>
      <c r="I4" s="14">
        <f t="shared" ref="I4:N4" si="0">B4/B$21*100</f>
        <v>98.811927838375908</v>
      </c>
      <c r="J4" s="14">
        <f t="shared" si="0"/>
        <v>95.425781539348719</v>
      </c>
      <c r="K4" s="14">
        <f t="shared" si="0"/>
        <v>99.437124711349696</v>
      </c>
      <c r="L4" s="14">
        <f t="shared" si="0"/>
        <v>96.90903025579901</v>
      </c>
      <c r="M4" s="14">
        <f t="shared" si="0"/>
        <v>93.780556087918868</v>
      </c>
      <c r="N4" s="14">
        <f t="shared" si="0"/>
        <v>85.52422691161533</v>
      </c>
      <c r="O4" s="14"/>
      <c r="P4" s="16"/>
      <c r="Q4" s="16"/>
    </row>
    <row r="5" spans="1:17" x14ac:dyDescent="0.35">
      <c r="A5" s="11">
        <v>38504</v>
      </c>
      <c r="B5" s="76">
        <v>31400372</v>
      </c>
      <c r="C5" s="76">
        <v>4697849</v>
      </c>
      <c r="D5" s="76">
        <v>27623359</v>
      </c>
      <c r="E5" s="76">
        <v>4165736</v>
      </c>
      <c r="F5" s="76">
        <v>3500366</v>
      </c>
      <c r="G5" s="76">
        <v>521488</v>
      </c>
      <c r="I5" s="14">
        <f t="shared" ref="I5:I46" si="1">B5/B$21*100</f>
        <v>98.94888849414842</v>
      </c>
      <c r="J5" s="14">
        <f t="shared" ref="J5:J46" si="2">C5/C$21*100</f>
        <v>95.863650490056941</v>
      </c>
      <c r="K5" s="14">
        <f t="shared" ref="K5:K46" si="3">D5/D$21*100</f>
        <v>99.593939050440767</v>
      </c>
      <c r="L5" s="14">
        <f t="shared" ref="L5:L46" si="4">E5/E$21*100</f>
        <v>97.111167629486459</v>
      </c>
      <c r="M5" s="14">
        <f t="shared" ref="M5:M46" si="5">F5/F$21*100</f>
        <v>93.956289662184616</v>
      </c>
      <c r="N5" s="14">
        <f t="shared" ref="N5:N46" si="6">G5/G$21*100</f>
        <v>87.699872861688306</v>
      </c>
      <c r="O5" s="14"/>
      <c r="P5" s="16"/>
      <c r="Q5" s="16"/>
    </row>
    <row r="6" spans="1:17" x14ac:dyDescent="0.35">
      <c r="A6" s="11">
        <v>38596</v>
      </c>
      <c r="B6" s="76">
        <v>31540488</v>
      </c>
      <c r="C6" s="76">
        <v>4733455</v>
      </c>
      <c r="D6" s="76">
        <v>27730679</v>
      </c>
      <c r="E6" s="76">
        <v>4196950</v>
      </c>
      <c r="F6" s="76">
        <v>3532383</v>
      </c>
      <c r="G6" s="76">
        <v>526181</v>
      </c>
      <c r="I6" s="14">
        <f t="shared" si="1"/>
        <v>99.390422195094587</v>
      </c>
      <c r="J6" s="14">
        <f t="shared" si="2"/>
        <v>96.590221552547234</v>
      </c>
      <c r="K6" s="14">
        <f t="shared" si="3"/>
        <v>99.980873222309327</v>
      </c>
      <c r="L6" s="14">
        <f t="shared" si="4"/>
        <v>97.838824875741821</v>
      </c>
      <c r="M6" s="14">
        <f t="shared" si="5"/>
        <v>94.815685087152787</v>
      </c>
      <c r="N6" s="14">
        <f t="shared" si="6"/>
        <v>88.489105793874486</v>
      </c>
      <c r="O6" s="14"/>
      <c r="P6" s="16"/>
      <c r="Q6" s="16"/>
    </row>
    <row r="7" spans="1:17" x14ac:dyDescent="0.35">
      <c r="A7" s="11">
        <v>38687</v>
      </c>
      <c r="B7" s="76">
        <v>31632137</v>
      </c>
      <c r="C7" s="76">
        <v>4758319</v>
      </c>
      <c r="D7" s="76">
        <v>27786339</v>
      </c>
      <c r="E7" s="76">
        <v>4210485</v>
      </c>
      <c r="F7" s="76">
        <v>3571125</v>
      </c>
      <c r="G7" s="76">
        <v>537199</v>
      </c>
      <c r="I7" s="14">
        <f t="shared" si="1"/>
        <v>99.679226629691726</v>
      </c>
      <c r="J7" s="14">
        <f t="shared" si="2"/>
        <v>97.097592863499287</v>
      </c>
      <c r="K7" s="14">
        <f t="shared" si="3"/>
        <v>100.18155115751438</v>
      </c>
      <c r="L7" s="14">
        <f t="shared" si="4"/>
        <v>98.154351268644561</v>
      </c>
      <c r="M7" s="14">
        <f t="shared" si="5"/>
        <v>95.855591935205936</v>
      </c>
      <c r="N7" s="14">
        <f t="shared" si="6"/>
        <v>90.342028966008996</v>
      </c>
      <c r="O7" s="14"/>
      <c r="P7" s="16"/>
      <c r="Q7" s="16"/>
    </row>
    <row r="8" spans="1:17" x14ac:dyDescent="0.35">
      <c r="A8" s="11">
        <v>38777</v>
      </c>
      <c r="B8" s="76">
        <v>31707847</v>
      </c>
      <c r="C8" s="76">
        <v>4766569</v>
      </c>
      <c r="D8" s="76">
        <v>27830774</v>
      </c>
      <c r="E8" s="76">
        <v>4194881</v>
      </c>
      <c r="F8" s="76">
        <v>3607581</v>
      </c>
      <c r="G8" s="76">
        <v>561542</v>
      </c>
      <c r="I8" s="14">
        <f t="shared" si="1"/>
        <v>99.917804069089328</v>
      </c>
      <c r="J8" s="14">
        <f t="shared" si="2"/>
        <v>97.265941211124542</v>
      </c>
      <c r="K8" s="14">
        <f t="shared" si="3"/>
        <v>100.34175820118732</v>
      </c>
      <c r="L8" s="14">
        <f t="shared" si="4"/>
        <v>97.790592581178402</v>
      </c>
      <c r="M8" s="14">
        <f t="shared" si="5"/>
        <v>96.834138320333835</v>
      </c>
      <c r="N8" s="14">
        <f t="shared" si="6"/>
        <v>94.435848967757991</v>
      </c>
      <c r="O8" s="14"/>
      <c r="P8" s="16"/>
      <c r="Q8" s="16"/>
    </row>
    <row r="9" spans="1:17" x14ac:dyDescent="0.35">
      <c r="A9" s="11">
        <v>38869</v>
      </c>
      <c r="B9" s="76">
        <v>31806658</v>
      </c>
      <c r="C9" s="76">
        <v>4775546</v>
      </c>
      <c r="D9" s="76">
        <v>27951046</v>
      </c>
      <c r="E9" s="76">
        <v>4207502</v>
      </c>
      <c r="F9" s="76">
        <v>3591199</v>
      </c>
      <c r="G9" s="76">
        <v>554303</v>
      </c>
      <c r="I9" s="14">
        <f t="shared" si="1"/>
        <v>100.22917740635411</v>
      </c>
      <c r="J9" s="14">
        <f t="shared" si="2"/>
        <v>97.449124619201143</v>
      </c>
      <c r="K9" s="14">
        <f t="shared" si="3"/>
        <v>100.77538983293329</v>
      </c>
      <c r="L9" s="14">
        <f t="shared" si="4"/>
        <v>98.084811909203921</v>
      </c>
      <c r="M9" s="14">
        <f t="shared" si="5"/>
        <v>96.394415177883602</v>
      </c>
      <c r="N9" s="14">
        <f t="shared" si="6"/>
        <v>93.21844918167325</v>
      </c>
      <c r="O9" s="14"/>
      <c r="P9" s="16"/>
      <c r="Q9" s="16"/>
    </row>
    <row r="10" spans="1:17" x14ac:dyDescent="0.35">
      <c r="A10" s="11">
        <v>38961</v>
      </c>
      <c r="B10" s="76">
        <v>31948764</v>
      </c>
      <c r="C10" s="76">
        <v>4763958</v>
      </c>
      <c r="D10" s="76">
        <v>28019069</v>
      </c>
      <c r="E10" s="76">
        <v>4206803</v>
      </c>
      <c r="F10" s="76">
        <v>3659107</v>
      </c>
      <c r="G10" s="76">
        <v>542887</v>
      </c>
      <c r="I10" s="14">
        <f t="shared" si="1"/>
        <v>100.67698199759747</v>
      </c>
      <c r="J10" s="14">
        <f t="shared" si="2"/>
        <v>97.21266150983368</v>
      </c>
      <c r="K10" s="14">
        <f t="shared" si="3"/>
        <v>101.02064163290547</v>
      </c>
      <c r="L10" s="14">
        <f t="shared" si="4"/>
        <v>98.06851690006917</v>
      </c>
      <c r="M10" s="14">
        <f t="shared" si="5"/>
        <v>98.217191344255809</v>
      </c>
      <c r="N10" s="14">
        <f t="shared" si="6"/>
        <v>91.298593406297726</v>
      </c>
      <c r="O10" s="14"/>
      <c r="P10" s="16"/>
      <c r="Q10" s="16"/>
    </row>
    <row r="11" spans="1:17" x14ac:dyDescent="0.35">
      <c r="A11" s="11">
        <v>39052</v>
      </c>
      <c r="B11" s="76">
        <v>32068596</v>
      </c>
      <c r="C11" s="76">
        <v>4780848</v>
      </c>
      <c r="D11" s="76">
        <v>28104619</v>
      </c>
      <c r="E11" s="76">
        <v>4216746</v>
      </c>
      <c r="F11" s="76">
        <v>3685963</v>
      </c>
      <c r="G11" s="76">
        <v>550023</v>
      </c>
      <c r="I11" s="14">
        <f t="shared" si="1"/>
        <v>101.0545967343283</v>
      </c>
      <c r="J11" s="14">
        <f t="shared" si="2"/>
        <v>97.557316490608301</v>
      </c>
      <c r="K11" s="14">
        <f t="shared" si="3"/>
        <v>101.32908571046191</v>
      </c>
      <c r="L11" s="14">
        <f t="shared" si="4"/>
        <v>98.300306994242192</v>
      </c>
      <c r="M11" s="14">
        <f t="shared" si="5"/>
        <v>98.938055995314485</v>
      </c>
      <c r="N11" s="14">
        <f t="shared" si="6"/>
        <v>92.498671438277384</v>
      </c>
      <c r="O11" s="14"/>
      <c r="P11" s="16"/>
      <c r="Q11" s="16"/>
    </row>
    <row r="12" spans="1:17" x14ac:dyDescent="0.35">
      <c r="A12" s="11">
        <v>39142</v>
      </c>
      <c r="B12" s="76">
        <v>32003515</v>
      </c>
      <c r="C12" s="76">
        <v>4792489</v>
      </c>
      <c r="D12" s="76">
        <v>28042053</v>
      </c>
      <c r="E12" s="76">
        <v>4222740</v>
      </c>
      <c r="F12" s="76">
        <v>3688785</v>
      </c>
      <c r="G12" s="76">
        <v>552594</v>
      </c>
      <c r="I12" s="14">
        <f t="shared" si="1"/>
        <v>100.84951341200055</v>
      </c>
      <c r="J12" s="14">
        <f t="shared" si="2"/>
        <v>97.794861110572626</v>
      </c>
      <c r="K12" s="14">
        <f t="shared" si="3"/>
        <v>101.10350871272496</v>
      </c>
      <c r="L12" s="14">
        <f t="shared" si="4"/>
        <v>98.440038445964333</v>
      </c>
      <c r="M12" s="14">
        <f t="shared" si="5"/>
        <v>99.013803688391917</v>
      </c>
      <c r="N12" s="14">
        <f t="shared" si="6"/>
        <v>92.93104260142475</v>
      </c>
      <c r="O12" s="14"/>
      <c r="P12" s="16"/>
      <c r="Q12" s="16"/>
    </row>
    <row r="13" spans="1:17" x14ac:dyDescent="0.35">
      <c r="A13" s="11">
        <v>39234</v>
      </c>
      <c r="B13" s="76">
        <v>32084978</v>
      </c>
      <c r="C13" s="76">
        <v>4797536</v>
      </c>
      <c r="D13" s="76">
        <v>28111142</v>
      </c>
      <c r="E13" s="76">
        <v>4247444</v>
      </c>
      <c r="F13" s="76">
        <v>3695007</v>
      </c>
      <c r="G13" s="76">
        <v>533443</v>
      </c>
      <c r="I13" s="14">
        <f t="shared" si="1"/>
        <v>101.10621971163924</v>
      </c>
      <c r="J13" s="14">
        <f t="shared" si="2"/>
        <v>97.897849487598648</v>
      </c>
      <c r="K13" s="14">
        <f t="shared" si="3"/>
        <v>101.35260389535847</v>
      </c>
      <c r="L13" s="14">
        <f t="shared" si="4"/>
        <v>99.015935306715662</v>
      </c>
      <c r="M13" s="14">
        <f t="shared" si="5"/>
        <v>99.180813662285544</v>
      </c>
      <c r="N13" s="14">
        <f t="shared" si="6"/>
        <v>89.71037354446814</v>
      </c>
      <c r="O13" s="14"/>
      <c r="P13" s="16"/>
      <c r="Q13" s="16"/>
    </row>
    <row r="14" spans="1:17" x14ac:dyDescent="0.35">
      <c r="A14" s="11">
        <v>39326</v>
      </c>
      <c r="B14" s="76">
        <v>32217653</v>
      </c>
      <c r="C14" s="76">
        <v>4851940</v>
      </c>
      <c r="D14" s="76">
        <v>28228421</v>
      </c>
      <c r="E14" s="76">
        <v>4279851</v>
      </c>
      <c r="F14" s="76">
        <v>3720413</v>
      </c>
      <c r="G14" s="76">
        <v>555106</v>
      </c>
      <c r="I14" s="14">
        <f t="shared" si="1"/>
        <v>101.52430532479573</v>
      </c>
      <c r="J14" s="14">
        <f t="shared" si="2"/>
        <v>99.008009912350701</v>
      </c>
      <c r="K14" s="14">
        <f t="shared" si="3"/>
        <v>101.77544449117076</v>
      </c>
      <c r="L14" s="14">
        <f t="shared" si="4"/>
        <v>99.771403634369833</v>
      </c>
      <c r="M14" s="14">
        <f t="shared" si="5"/>
        <v>99.86275763476084</v>
      </c>
      <c r="N14" s="14">
        <f t="shared" si="6"/>
        <v>93.353491594744952</v>
      </c>
      <c r="O14" s="14"/>
      <c r="P14" s="16"/>
      <c r="Q14" s="16"/>
    </row>
    <row r="15" spans="1:17" x14ac:dyDescent="0.35">
      <c r="A15" s="11">
        <v>39417</v>
      </c>
      <c r="B15" s="76">
        <v>32253592</v>
      </c>
      <c r="C15" s="76">
        <v>4882498</v>
      </c>
      <c r="D15" s="76">
        <v>28271376</v>
      </c>
      <c r="E15" s="76">
        <v>4306866</v>
      </c>
      <c r="F15" s="76">
        <v>3712306</v>
      </c>
      <c r="G15" s="76">
        <v>560266</v>
      </c>
      <c r="I15" s="14">
        <f t="shared" si="1"/>
        <v>101.63755634308274</v>
      </c>
      <c r="J15" s="14">
        <f t="shared" si="2"/>
        <v>99.63157219195466</v>
      </c>
      <c r="K15" s="14">
        <f t="shared" si="3"/>
        <v>101.93031550638334</v>
      </c>
      <c r="L15" s="14">
        <f t="shared" si="4"/>
        <v>100.40117426638074</v>
      </c>
      <c r="M15" s="14">
        <f t="shared" si="5"/>
        <v>99.645150778708839</v>
      </c>
      <c r="N15" s="14">
        <f t="shared" si="6"/>
        <v>94.221261023698858</v>
      </c>
      <c r="O15" s="14"/>
      <c r="P15" s="16"/>
      <c r="Q15" s="16"/>
    </row>
    <row r="16" spans="1:17" x14ac:dyDescent="0.35">
      <c r="A16" s="11">
        <v>39508</v>
      </c>
      <c r="B16" s="76">
        <v>32285022</v>
      </c>
      <c r="C16" s="76">
        <v>4918719</v>
      </c>
      <c r="D16" s="76">
        <v>28292994</v>
      </c>
      <c r="E16" s="76">
        <v>4349113</v>
      </c>
      <c r="F16" s="76">
        <v>3717118</v>
      </c>
      <c r="G16" s="76">
        <v>551176</v>
      </c>
      <c r="I16" s="14">
        <f t="shared" si="1"/>
        <v>101.73659859536468</v>
      </c>
      <c r="J16" s="14">
        <f t="shared" si="2"/>
        <v>100.37069285854065</v>
      </c>
      <c r="K16" s="14">
        <f t="shared" si="3"/>
        <v>102.00825757615088</v>
      </c>
      <c r="L16" s="14">
        <f t="shared" si="4"/>
        <v>101.38603156382899</v>
      </c>
      <c r="M16" s="14">
        <f t="shared" si="5"/>
        <v>99.774313747911037</v>
      </c>
      <c r="N16" s="14">
        <f t="shared" si="6"/>
        <v>92.692574180832395</v>
      </c>
      <c r="O16" s="14"/>
      <c r="P16" s="16"/>
      <c r="Q16" s="16"/>
    </row>
    <row r="17" spans="1:17" x14ac:dyDescent="0.35">
      <c r="A17" s="11">
        <v>39600</v>
      </c>
      <c r="B17" s="76">
        <v>32349471</v>
      </c>
      <c r="C17" s="76">
        <v>4963877</v>
      </c>
      <c r="D17" s="76">
        <v>28360214</v>
      </c>
      <c r="E17" s="76">
        <v>4390009</v>
      </c>
      <c r="F17" s="76">
        <v>3721456</v>
      </c>
      <c r="G17" s="76">
        <v>558009</v>
      </c>
      <c r="I17" s="14">
        <f t="shared" si="1"/>
        <v>101.9396903585629</v>
      </c>
      <c r="J17" s="14">
        <f t="shared" si="2"/>
        <v>101.29218069879053</v>
      </c>
      <c r="K17" s="14">
        <f t="shared" si="3"/>
        <v>102.25061422014087</v>
      </c>
      <c r="L17" s="14">
        <f t="shared" si="4"/>
        <v>102.3393945017049</v>
      </c>
      <c r="M17" s="14">
        <f t="shared" si="5"/>
        <v>99.890753681493578</v>
      </c>
      <c r="N17" s="14">
        <f t="shared" si="6"/>
        <v>93.841695984716495</v>
      </c>
      <c r="O17" s="14"/>
      <c r="P17" s="16"/>
      <c r="Q17" s="16"/>
    </row>
    <row r="18" spans="1:17" x14ac:dyDescent="0.35">
      <c r="A18" s="11">
        <v>39692</v>
      </c>
      <c r="B18" s="76">
        <v>32313094</v>
      </c>
      <c r="C18" s="76">
        <v>4988279</v>
      </c>
      <c r="D18" s="76">
        <v>28365340</v>
      </c>
      <c r="E18" s="76">
        <v>4392980</v>
      </c>
      <c r="F18" s="76">
        <v>3687120</v>
      </c>
      <c r="G18" s="76">
        <v>583268</v>
      </c>
      <c r="I18" s="14">
        <f t="shared" si="1"/>
        <v>101.82505911417026</v>
      </c>
      <c r="J18" s="14">
        <f t="shared" si="2"/>
        <v>101.79012450227556</v>
      </c>
      <c r="K18" s="14">
        <f t="shared" si="3"/>
        <v>102.26909562682182</v>
      </c>
      <c r="L18" s="14">
        <f t="shared" si="4"/>
        <v>102.40865411849944</v>
      </c>
      <c r="M18" s="14">
        <f t="shared" si="5"/>
        <v>98.9691120126393</v>
      </c>
      <c r="N18" s="14">
        <f t="shared" si="6"/>
        <v>98.089561877341808</v>
      </c>
      <c r="O18" s="14"/>
      <c r="P18" s="16"/>
      <c r="Q18" s="16"/>
    </row>
    <row r="19" spans="1:17" x14ac:dyDescent="0.35">
      <c r="A19" s="11">
        <v>39783</v>
      </c>
      <c r="B19" s="76">
        <v>32123066</v>
      </c>
      <c r="C19" s="76">
        <v>5014765</v>
      </c>
      <c r="D19" s="76">
        <v>28134223</v>
      </c>
      <c r="E19" s="76">
        <v>4407481</v>
      </c>
      <c r="F19" s="76">
        <v>3726771</v>
      </c>
      <c r="G19" s="76">
        <v>595460</v>
      </c>
      <c r="I19" s="14">
        <f t="shared" si="1"/>
        <v>101.22624266120701</v>
      </c>
      <c r="J19" s="14">
        <f t="shared" si="2"/>
        <v>102.33059411866374</v>
      </c>
      <c r="K19" s="14">
        <f t="shared" si="3"/>
        <v>101.43582070136759</v>
      </c>
      <c r="L19" s="14">
        <f t="shared" si="4"/>
        <v>102.74669979441246</v>
      </c>
      <c r="M19" s="14">
        <f t="shared" si="5"/>
        <v>100.0334180998871</v>
      </c>
      <c r="N19" s="14">
        <f t="shared" si="6"/>
        <v>100.13991941180032</v>
      </c>
      <c r="O19" s="14"/>
      <c r="P19" s="16"/>
      <c r="Q19" s="16"/>
    </row>
    <row r="20" spans="1:17" x14ac:dyDescent="0.35">
      <c r="A20" s="11">
        <v>39873</v>
      </c>
      <c r="B20" s="76">
        <v>31915111</v>
      </c>
      <c r="C20" s="76">
        <v>4920436</v>
      </c>
      <c r="D20" s="76">
        <v>27899132</v>
      </c>
      <c r="E20" s="76">
        <v>4329980</v>
      </c>
      <c r="F20" s="76">
        <v>3741857</v>
      </c>
      <c r="G20" s="76">
        <v>576136</v>
      </c>
      <c r="I20" s="14">
        <f t="shared" si="1"/>
        <v>100.57093462514935</v>
      </c>
      <c r="J20" s="14">
        <f t="shared" si="2"/>
        <v>100.40572972070703</v>
      </c>
      <c r="K20" s="14">
        <f t="shared" si="3"/>
        <v>100.58821781841236</v>
      </c>
      <c r="L20" s="14">
        <f t="shared" si="4"/>
        <v>100.9400052265251</v>
      </c>
      <c r="M20" s="14">
        <f t="shared" si="5"/>
        <v>100.43835420823797</v>
      </c>
      <c r="N20" s="14">
        <f t="shared" si="6"/>
        <v>96.89015653484195</v>
      </c>
      <c r="O20" s="14"/>
      <c r="P20" s="16"/>
      <c r="Q20" s="16"/>
    </row>
    <row r="21" spans="1:17" x14ac:dyDescent="0.35">
      <c r="A21" s="11">
        <v>39965</v>
      </c>
      <c r="B21" s="76">
        <v>31733931</v>
      </c>
      <c r="C21" s="76">
        <v>4900553</v>
      </c>
      <c r="D21" s="76">
        <v>27735984</v>
      </c>
      <c r="E21" s="76">
        <v>4289657</v>
      </c>
      <c r="F21" s="76">
        <v>3725526</v>
      </c>
      <c r="G21" s="76">
        <v>594628</v>
      </c>
      <c r="I21" s="14">
        <f t="shared" si="1"/>
        <v>100</v>
      </c>
      <c r="J21" s="14">
        <f t="shared" si="2"/>
        <v>100</v>
      </c>
      <c r="K21" s="14">
        <f t="shared" si="3"/>
        <v>100</v>
      </c>
      <c r="L21" s="14">
        <f t="shared" si="4"/>
        <v>100</v>
      </c>
      <c r="M21" s="14">
        <f t="shared" si="5"/>
        <v>100</v>
      </c>
      <c r="N21" s="14">
        <f t="shared" si="6"/>
        <v>100</v>
      </c>
      <c r="O21" s="14"/>
      <c r="P21" s="16"/>
      <c r="Q21" s="16"/>
    </row>
    <row r="22" spans="1:17" x14ac:dyDescent="0.35">
      <c r="A22" s="11">
        <v>40057</v>
      </c>
      <c r="B22" s="76">
        <v>31605302</v>
      </c>
      <c r="C22" s="76">
        <v>4819988</v>
      </c>
      <c r="D22" s="76">
        <v>27567579</v>
      </c>
      <c r="E22" s="76">
        <v>4221865</v>
      </c>
      <c r="F22" s="76">
        <v>3771287</v>
      </c>
      <c r="G22" s="76">
        <v>582446</v>
      </c>
      <c r="I22" s="14">
        <f t="shared" si="1"/>
        <v>99.594664146714123</v>
      </c>
      <c r="J22" s="14">
        <f t="shared" si="2"/>
        <v>98.356001863463163</v>
      </c>
      <c r="K22" s="14">
        <f t="shared" si="3"/>
        <v>99.392828464279475</v>
      </c>
      <c r="L22" s="14">
        <f t="shared" si="4"/>
        <v>98.419640544686899</v>
      </c>
      <c r="M22" s="14">
        <f t="shared" si="5"/>
        <v>101.22830977424395</v>
      </c>
      <c r="N22" s="14">
        <f t="shared" si="6"/>
        <v>97.951324189241006</v>
      </c>
      <c r="O22" s="14"/>
      <c r="P22" s="16"/>
      <c r="Q22" s="16"/>
    </row>
    <row r="23" spans="1:17" x14ac:dyDescent="0.35">
      <c r="A23" s="11">
        <v>40148</v>
      </c>
      <c r="B23" s="76">
        <v>31469982</v>
      </c>
      <c r="C23" s="76">
        <v>4794540</v>
      </c>
      <c r="D23" s="76">
        <v>27430098</v>
      </c>
      <c r="E23" s="76">
        <v>4224402</v>
      </c>
      <c r="F23" s="76">
        <v>3760814</v>
      </c>
      <c r="G23" s="76">
        <v>553315</v>
      </c>
      <c r="I23" s="14">
        <f t="shared" si="1"/>
        <v>99.168243606504348</v>
      </c>
      <c r="J23" s="14">
        <f t="shared" si="2"/>
        <v>97.836713530085277</v>
      </c>
      <c r="K23" s="14">
        <f t="shared" si="3"/>
        <v>98.897151079983317</v>
      </c>
      <c r="L23" s="14">
        <f t="shared" si="4"/>
        <v>98.478782802447839</v>
      </c>
      <c r="M23" s="14">
        <f t="shared" si="5"/>
        <v>100.9471951074828</v>
      </c>
      <c r="N23" s="14">
        <f t="shared" si="6"/>
        <v>93.052294880160375</v>
      </c>
      <c r="O23" s="14"/>
      <c r="P23" s="16"/>
      <c r="Q23" s="16"/>
    </row>
    <row r="24" spans="1:17" x14ac:dyDescent="0.35">
      <c r="A24" s="11">
        <v>40238</v>
      </c>
      <c r="B24" s="76">
        <v>31485690</v>
      </c>
      <c r="C24" s="76">
        <v>4825233</v>
      </c>
      <c r="D24" s="76">
        <v>27363411</v>
      </c>
      <c r="E24" s="76">
        <v>4237032</v>
      </c>
      <c r="F24" s="76">
        <v>3835533</v>
      </c>
      <c r="G24" s="76">
        <v>570993</v>
      </c>
      <c r="I24" s="14">
        <f t="shared" si="1"/>
        <v>99.217742674237243</v>
      </c>
      <c r="J24" s="14">
        <f t="shared" si="2"/>
        <v>98.463030600832184</v>
      </c>
      <c r="K24" s="14">
        <f t="shared" si="3"/>
        <v>98.656716127323989</v>
      </c>
      <c r="L24" s="14">
        <f t="shared" si="4"/>
        <v>98.773211937457944</v>
      </c>
      <c r="M24" s="14">
        <f t="shared" si="5"/>
        <v>102.95279109580768</v>
      </c>
      <c r="N24" s="14">
        <f t="shared" si="6"/>
        <v>96.025246036177236</v>
      </c>
      <c r="O24" s="14"/>
      <c r="P24" s="16"/>
      <c r="Q24" s="16"/>
    </row>
    <row r="25" spans="1:17" x14ac:dyDescent="0.35">
      <c r="A25" s="11">
        <v>40330</v>
      </c>
      <c r="B25" s="76">
        <v>31562783</v>
      </c>
      <c r="C25" s="76">
        <v>4851327</v>
      </c>
      <c r="D25" s="76">
        <v>27395498</v>
      </c>
      <c r="E25" s="76">
        <v>4250419</v>
      </c>
      <c r="F25" s="76">
        <v>3879596</v>
      </c>
      <c r="G25" s="76">
        <v>585229</v>
      </c>
      <c r="I25" s="14">
        <f t="shared" si="1"/>
        <v>99.460678224831327</v>
      </c>
      <c r="J25" s="14">
        <f t="shared" si="2"/>
        <v>98.995501119975643</v>
      </c>
      <c r="K25" s="14">
        <f t="shared" si="3"/>
        <v>98.772403387599311</v>
      </c>
      <c r="L25" s="14">
        <f t="shared" si="4"/>
        <v>99.085288171058892</v>
      </c>
      <c r="M25" s="14">
        <f t="shared" si="5"/>
        <v>104.13552341333813</v>
      </c>
      <c r="N25" s="14">
        <f t="shared" si="6"/>
        <v>98.419347894818273</v>
      </c>
      <c r="O25" s="14"/>
      <c r="P25" s="16"/>
      <c r="Q25" s="16"/>
    </row>
    <row r="26" spans="1:17" x14ac:dyDescent="0.35">
      <c r="A26" s="11">
        <v>40422</v>
      </c>
      <c r="B26" s="76">
        <v>31504710</v>
      </c>
      <c r="C26" s="76">
        <v>4817080</v>
      </c>
      <c r="D26" s="76">
        <v>27352947</v>
      </c>
      <c r="E26" s="76">
        <v>4217584</v>
      </c>
      <c r="F26" s="76">
        <v>3876007</v>
      </c>
      <c r="G26" s="76">
        <v>588774</v>
      </c>
      <c r="I26" s="14">
        <f t="shared" si="1"/>
        <v>99.277678520193419</v>
      </c>
      <c r="J26" s="14">
        <f t="shared" si="2"/>
        <v>98.296661621657805</v>
      </c>
      <c r="K26" s="14">
        <f t="shared" si="3"/>
        <v>98.618988963939415</v>
      </c>
      <c r="L26" s="14">
        <f t="shared" si="4"/>
        <v>98.319842355694178</v>
      </c>
      <c r="M26" s="14">
        <f t="shared" si="5"/>
        <v>104.03918802338248</v>
      </c>
      <c r="N26" s="14">
        <f t="shared" si="6"/>
        <v>99.015518946299196</v>
      </c>
      <c r="O26" s="14"/>
      <c r="P26" s="16"/>
      <c r="Q26" s="16"/>
    </row>
    <row r="27" spans="1:17" x14ac:dyDescent="0.35">
      <c r="A27" s="11">
        <v>40513</v>
      </c>
      <c r="B27" s="76">
        <v>31561440</v>
      </c>
      <c r="C27" s="76">
        <v>4869596</v>
      </c>
      <c r="D27" s="76">
        <v>27312593</v>
      </c>
      <c r="E27" s="76">
        <v>4252681</v>
      </c>
      <c r="F27" s="76">
        <v>3970144</v>
      </c>
      <c r="G27" s="76">
        <v>601620</v>
      </c>
      <c r="I27" s="14">
        <f t="shared" si="1"/>
        <v>99.456446161681015</v>
      </c>
      <c r="J27" s="14">
        <f t="shared" si="2"/>
        <v>99.368295782129081</v>
      </c>
      <c r="K27" s="14">
        <f t="shared" si="3"/>
        <v>98.473495658203433</v>
      </c>
      <c r="L27" s="14">
        <f t="shared" si="4"/>
        <v>99.138019659846933</v>
      </c>
      <c r="M27" s="14">
        <f t="shared" si="5"/>
        <v>106.56599900255695</v>
      </c>
      <c r="N27" s="14">
        <f t="shared" si="6"/>
        <v>101.17586121070651</v>
      </c>
      <c r="O27" s="14"/>
      <c r="P27" s="16"/>
      <c r="Q27" s="16"/>
    </row>
    <row r="28" spans="1:17" x14ac:dyDescent="0.35">
      <c r="A28" s="11">
        <v>40603</v>
      </c>
      <c r="B28" s="76">
        <v>31640072</v>
      </c>
      <c r="C28" s="76">
        <v>4863188</v>
      </c>
      <c r="D28" s="76">
        <v>27411040</v>
      </c>
      <c r="E28" s="76">
        <v>4288702</v>
      </c>
      <c r="F28" s="76">
        <v>3955705</v>
      </c>
      <c r="G28" s="76">
        <v>561524</v>
      </c>
      <c r="I28" s="14">
        <f t="shared" si="1"/>
        <v>99.70423141085169</v>
      </c>
      <c r="J28" s="14">
        <f t="shared" si="2"/>
        <v>99.237535029209965</v>
      </c>
      <c r="K28" s="14">
        <f t="shared" si="3"/>
        <v>98.828438897282325</v>
      </c>
      <c r="L28" s="14">
        <f t="shared" si="4"/>
        <v>99.977737147748641</v>
      </c>
      <c r="M28" s="14">
        <f t="shared" si="5"/>
        <v>106.17842956940846</v>
      </c>
      <c r="N28" s="14">
        <f t="shared" si="6"/>
        <v>94.432821865098845</v>
      </c>
      <c r="O28" s="14"/>
      <c r="P28" s="16"/>
      <c r="Q28" s="16"/>
    </row>
    <row r="29" spans="1:17" x14ac:dyDescent="0.35">
      <c r="A29" s="11">
        <v>40695</v>
      </c>
      <c r="B29" s="76">
        <v>31560206</v>
      </c>
      <c r="C29" s="76">
        <v>4877472</v>
      </c>
      <c r="D29" s="76">
        <v>27345597</v>
      </c>
      <c r="E29" s="76">
        <v>4295980</v>
      </c>
      <c r="F29" s="76">
        <v>3965206</v>
      </c>
      <c r="G29" s="76">
        <v>571690</v>
      </c>
      <c r="I29" s="14">
        <f t="shared" si="1"/>
        <v>99.45255757945651</v>
      </c>
      <c r="J29" s="14">
        <f t="shared" si="2"/>
        <v>99.529012337995326</v>
      </c>
      <c r="K29" s="14">
        <f t="shared" si="3"/>
        <v>98.5924890928694</v>
      </c>
      <c r="L29" s="14">
        <f t="shared" si="4"/>
        <v>100.14740106260246</v>
      </c>
      <c r="M29" s="14">
        <f t="shared" si="5"/>
        <v>106.43345396059509</v>
      </c>
      <c r="N29" s="14">
        <f t="shared" si="6"/>
        <v>96.142462178033995</v>
      </c>
      <c r="O29" s="14"/>
      <c r="P29" s="16"/>
      <c r="Q29" s="16"/>
    </row>
    <row r="30" spans="1:17" x14ac:dyDescent="0.35">
      <c r="A30" s="11">
        <v>40787</v>
      </c>
      <c r="B30" s="76">
        <v>31780431</v>
      </c>
      <c r="C30" s="76">
        <v>4962194</v>
      </c>
      <c r="D30" s="76">
        <v>27409378</v>
      </c>
      <c r="E30" s="76">
        <v>4332581</v>
      </c>
      <c r="F30" s="76">
        <v>4127492</v>
      </c>
      <c r="G30" s="76">
        <v>619626</v>
      </c>
      <c r="I30" s="14">
        <f t="shared" si="1"/>
        <v>100.14653085367836</v>
      </c>
      <c r="J30" s="14">
        <f t="shared" si="2"/>
        <v>101.25783763587496</v>
      </c>
      <c r="K30" s="14">
        <f t="shared" si="3"/>
        <v>98.822446681538324</v>
      </c>
      <c r="L30" s="14">
        <f t="shared" si="4"/>
        <v>101.00063944506519</v>
      </c>
      <c r="M30" s="14">
        <f t="shared" si="5"/>
        <v>110.78950999134082</v>
      </c>
      <c r="N30" s="14">
        <f t="shared" si="6"/>
        <v>104.20397290406775</v>
      </c>
      <c r="O30" s="14"/>
      <c r="P30" s="16"/>
      <c r="Q30" s="16"/>
    </row>
    <row r="31" spans="1:17" x14ac:dyDescent="0.35">
      <c r="A31" s="11">
        <v>40878</v>
      </c>
      <c r="B31" s="76">
        <v>31797258</v>
      </c>
      <c r="C31" s="76">
        <v>4987699</v>
      </c>
      <c r="D31" s="76">
        <v>27463221</v>
      </c>
      <c r="E31" s="76">
        <v>4344870</v>
      </c>
      <c r="F31" s="76">
        <v>4082969</v>
      </c>
      <c r="G31" s="76">
        <v>630954</v>
      </c>
      <c r="I31" s="14">
        <f t="shared" si="1"/>
        <v>100.199556115503</v>
      </c>
      <c r="J31" s="14">
        <f t="shared" si="2"/>
        <v>101.77828910329099</v>
      </c>
      <c r="K31" s="14">
        <f t="shared" si="3"/>
        <v>99.016573560180888</v>
      </c>
      <c r="L31" s="14">
        <f t="shared" si="4"/>
        <v>101.28711922654887</v>
      </c>
      <c r="M31" s="14">
        <f t="shared" si="5"/>
        <v>109.59443042405287</v>
      </c>
      <c r="N31" s="14">
        <f t="shared" si="6"/>
        <v>106.10902951088748</v>
      </c>
      <c r="O31" s="14"/>
      <c r="P31" s="16"/>
      <c r="Q31" s="16"/>
    </row>
    <row r="32" spans="1:17" x14ac:dyDescent="0.35">
      <c r="A32" s="11">
        <v>40969</v>
      </c>
      <c r="B32" s="76">
        <v>32156416</v>
      </c>
      <c r="C32" s="76">
        <v>5118243</v>
      </c>
      <c r="D32" s="76">
        <v>27703333</v>
      </c>
      <c r="E32" s="76">
        <v>4466904</v>
      </c>
      <c r="F32" s="76">
        <v>4184612</v>
      </c>
      <c r="G32" s="76">
        <v>630706</v>
      </c>
      <c r="I32" s="14">
        <f t="shared" si="1"/>
        <v>101.33133521970537</v>
      </c>
      <c r="J32" s="14">
        <f t="shared" si="2"/>
        <v>104.44215173267179</v>
      </c>
      <c r="K32" s="14">
        <f t="shared" si="3"/>
        <v>99.882279280230335</v>
      </c>
      <c r="L32" s="14">
        <f t="shared" si="4"/>
        <v>104.13196206596471</v>
      </c>
      <c r="M32" s="14">
        <f t="shared" si="5"/>
        <v>112.32271630905272</v>
      </c>
      <c r="N32" s="14">
        <f t="shared" si="6"/>
        <v>106.0673227631393</v>
      </c>
      <c r="O32" s="14"/>
      <c r="P32" s="16"/>
      <c r="Q32" s="16"/>
    </row>
    <row r="33" spans="1:17" x14ac:dyDescent="0.35">
      <c r="A33" s="11">
        <v>41061</v>
      </c>
      <c r="B33" s="76">
        <v>32093540</v>
      </c>
      <c r="C33" s="76">
        <v>5125705</v>
      </c>
      <c r="D33" s="76">
        <v>27591543</v>
      </c>
      <c r="E33" s="76">
        <v>4443494</v>
      </c>
      <c r="F33" s="76">
        <v>4223755</v>
      </c>
      <c r="G33" s="76">
        <v>657346</v>
      </c>
      <c r="I33" s="14">
        <f t="shared" si="1"/>
        <v>101.13320029592299</v>
      </c>
      <c r="J33" s="14">
        <f t="shared" si="2"/>
        <v>104.59442026236631</v>
      </c>
      <c r="K33" s="14">
        <f t="shared" si="3"/>
        <v>99.479228860241633</v>
      </c>
      <c r="L33" s="14">
        <f t="shared" si="4"/>
        <v>103.58623078721678</v>
      </c>
      <c r="M33" s="14">
        <f t="shared" si="5"/>
        <v>113.37338673787272</v>
      </c>
      <c r="N33" s="14">
        <f t="shared" si="6"/>
        <v>110.54743469866875</v>
      </c>
      <c r="O33" s="14"/>
      <c r="P33" s="16"/>
      <c r="Q33" s="16"/>
    </row>
    <row r="34" spans="1:17" x14ac:dyDescent="0.35">
      <c r="A34" s="11">
        <v>41153</v>
      </c>
      <c r="B34" s="76">
        <v>32029579</v>
      </c>
      <c r="C34" s="76">
        <v>5140651</v>
      </c>
      <c r="D34" s="76">
        <v>27522595</v>
      </c>
      <c r="E34" s="76">
        <v>4461100</v>
      </c>
      <c r="F34" s="76">
        <v>4226736</v>
      </c>
      <c r="G34" s="76">
        <v>660105</v>
      </c>
      <c r="I34" s="14">
        <f t="shared" si="1"/>
        <v>100.93164631888814</v>
      </c>
      <c r="J34" s="14">
        <f t="shared" si="2"/>
        <v>104.89940625068232</v>
      </c>
      <c r="K34" s="14">
        <f t="shared" si="3"/>
        <v>99.230642042481705</v>
      </c>
      <c r="L34" s="14">
        <f t="shared" si="4"/>
        <v>103.99665987280568</v>
      </c>
      <c r="M34" s="14">
        <f t="shared" si="5"/>
        <v>113.45340228467067</v>
      </c>
      <c r="N34" s="14">
        <f t="shared" si="6"/>
        <v>111.01142226736715</v>
      </c>
      <c r="O34" s="14"/>
      <c r="P34" s="16"/>
      <c r="Q34" s="16"/>
    </row>
    <row r="35" spans="1:17" x14ac:dyDescent="0.35">
      <c r="A35" s="11">
        <v>41244</v>
      </c>
      <c r="B35" s="76">
        <v>31985634</v>
      </c>
      <c r="C35" s="76">
        <v>5151866</v>
      </c>
      <c r="D35" s="76">
        <v>27541947</v>
      </c>
      <c r="E35" s="76">
        <v>4470256</v>
      </c>
      <c r="F35" s="76">
        <v>4163835</v>
      </c>
      <c r="G35" s="76">
        <v>656003</v>
      </c>
      <c r="I35" s="14">
        <f t="shared" si="1"/>
        <v>100.7931667841592</v>
      </c>
      <c r="J35" s="14">
        <f t="shared" si="2"/>
        <v>105.12825797415108</v>
      </c>
      <c r="K35" s="14">
        <f t="shared" si="3"/>
        <v>99.300414220025516</v>
      </c>
      <c r="L35" s="14">
        <f t="shared" si="4"/>
        <v>104.21010351177262</v>
      </c>
      <c r="M35" s="14">
        <f t="shared" si="5"/>
        <v>111.76502324772395</v>
      </c>
      <c r="N35" s="14">
        <f t="shared" si="6"/>
        <v>110.3215792058228</v>
      </c>
      <c r="O35" s="14"/>
      <c r="P35" s="16"/>
      <c r="Q35" s="16"/>
    </row>
    <row r="36" spans="1:17" x14ac:dyDescent="0.35">
      <c r="A36" s="11">
        <v>41334</v>
      </c>
      <c r="B36" s="76">
        <v>32179577</v>
      </c>
      <c r="C36" s="76">
        <v>5234653</v>
      </c>
      <c r="D36" s="76">
        <v>27709322</v>
      </c>
      <c r="E36" s="76">
        <v>4545163</v>
      </c>
      <c r="F36" s="76">
        <v>4190882</v>
      </c>
      <c r="G36" s="76">
        <v>663525</v>
      </c>
      <c r="I36" s="14">
        <f t="shared" si="1"/>
        <v>101.40432018964181</v>
      </c>
      <c r="J36" s="14">
        <f t="shared" si="2"/>
        <v>106.81759793231498</v>
      </c>
      <c r="K36" s="14">
        <f t="shared" si="3"/>
        <v>99.903872168371606</v>
      </c>
      <c r="L36" s="14">
        <f t="shared" si="4"/>
        <v>105.95632704433011</v>
      </c>
      <c r="M36" s="14">
        <f t="shared" si="5"/>
        <v>112.49101469161671</v>
      </c>
      <c r="N36" s="14">
        <f t="shared" si="6"/>
        <v>111.58657177260405</v>
      </c>
      <c r="O36" s="14"/>
      <c r="P36" s="16"/>
      <c r="Q36" s="16"/>
    </row>
    <row r="37" spans="1:17" x14ac:dyDescent="0.35">
      <c r="A37" s="11">
        <v>41426</v>
      </c>
      <c r="B37" s="76">
        <v>32236687</v>
      </c>
      <c r="C37" s="76">
        <v>5222073</v>
      </c>
      <c r="D37" s="76">
        <v>27824665</v>
      </c>
      <c r="E37" s="76">
        <v>4551529</v>
      </c>
      <c r="F37" s="76">
        <v>4155208</v>
      </c>
      <c r="G37" s="76">
        <v>654284</v>
      </c>
      <c r="I37" s="14">
        <f t="shared" si="1"/>
        <v>101.58428528756806</v>
      </c>
      <c r="J37" s="14">
        <f t="shared" si="2"/>
        <v>106.56089220951186</v>
      </c>
      <c r="K37" s="14">
        <f t="shared" si="3"/>
        <v>100.31973266208981</v>
      </c>
      <c r="L37" s="14">
        <f t="shared" si="4"/>
        <v>106.10473051808104</v>
      </c>
      <c r="M37" s="14">
        <f t="shared" si="5"/>
        <v>111.53345863107653</v>
      </c>
      <c r="N37" s="14">
        <f t="shared" si="6"/>
        <v>110.03249090187479</v>
      </c>
      <c r="O37" s="14"/>
      <c r="P37" s="16"/>
      <c r="Q37" s="16"/>
    </row>
    <row r="38" spans="1:17" x14ac:dyDescent="0.35">
      <c r="A38" s="11">
        <v>41518</v>
      </c>
      <c r="B38" s="76">
        <v>32461453</v>
      </c>
      <c r="C38" s="76">
        <v>5281587</v>
      </c>
      <c r="D38" s="76">
        <v>27935304</v>
      </c>
      <c r="E38" s="76">
        <v>4601836</v>
      </c>
      <c r="F38" s="76">
        <v>4262437</v>
      </c>
      <c r="G38" s="76">
        <v>663669</v>
      </c>
      <c r="I38" s="14">
        <f t="shared" si="1"/>
        <v>102.29256816623192</v>
      </c>
      <c r="J38" s="14">
        <f t="shared" si="2"/>
        <v>107.77532658049</v>
      </c>
      <c r="K38" s="14">
        <f t="shared" si="3"/>
        <v>100.71863323832318</v>
      </c>
      <c r="L38" s="14">
        <f t="shared" si="4"/>
        <v>107.27748162615333</v>
      </c>
      <c r="M38" s="14">
        <f t="shared" si="5"/>
        <v>114.41168307508791</v>
      </c>
      <c r="N38" s="14">
        <f t="shared" si="6"/>
        <v>111.61078859387719</v>
      </c>
      <c r="O38" s="14"/>
      <c r="P38" s="16"/>
      <c r="Q38" s="16"/>
    </row>
    <row r="39" spans="1:17" x14ac:dyDescent="0.35">
      <c r="A39" s="11">
        <v>41609</v>
      </c>
      <c r="B39" s="76">
        <v>32832960</v>
      </c>
      <c r="C39" s="76">
        <v>5384724</v>
      </c>
      <c r="D39" s="76">
        <v>28135750</v>
      </c>
      <c r="E39" s="76">
        <v>4643124</v>
      </c>
      <c r="F39" s="76">
        <v>4456637</v>
      </c>
      <c r="G39" s="76">
        <v>727957</v>
      </c>
      <c r="I39" s="14">
        <f t="shared" si="1"/>
        <v>103.46326145348965</v>
      </c>
      <c r="J39" s="14">
        <f t="shared" si="2"/>
        <v>109.87992579612953</v>
      </c>
      <c r="K39" s="14">
        <f t="shared" si="3"/>
        <v>101.44132618478581</v>
      </c>
      <c r="L39" s="14">
        <f t="shared" si="4"/>
        <v>108.23998282380154</v>
      </c>
      <c r="M39" s="14">
        <f t="shared" si="5"/>
        <v>119.62436982053003</v>
      </c>
      <c r="N39" s="14">
        <f t="shared" si="6"/>
        <v>122.42225391337105</v>
      </c>
      <c r="O39" s="14"/>
      <c r="P39" s="16"/>
      <c r="Q39" s="16"/>
    </row>
    <row r="40" spans="1:17" x14ac:dyDescent="0.35">
      <c r="A40" s="11">
        <v>41699</v>
      </c>
      <c r="B40" s="76">
        <v>33138165</v>
      </c>
      <c r="C40" s="76">
        <v>5435413</v>
      </c>
      <c r="D40" s="76">
        <v>28346458</v>
      </c>
      <c r="E40" s="76">
        <v>4647435</v>
      </c>
      <c r="F40" s="76">
        <v>4548995</v>
      </c>
      <c r="G40" s="76">
        <v>772991</v>
      </c>
      <c r="I40" s="14">
        <f t="shared" si="1"/>
        <v>104.42502380181011</v>
      </c>
      <c r="J40" s="14">
        <f t="shared" si="2"/>
        <v>110.91427844979944</v>
      </c>
      <c r="K40" s="14">
        <f t="shared" si="3"/>
        <v>102.20101799885666</v>
      </c>
      <c r="L40" s="14">
        <f t="shared" si="4"/>
        <v>108.34048036940949</v>
      </c>
      <c r="M40" s="14">
        <f t="shared" si="5"/>
        <v>122.10342915335981</v>
      </c>
      <c r="N40" s="14">
        <f t="shared" si="6"/>
        <v>129.99572842180319</v>
      </c>
      <c r="O40" s="14"/>
      <c r="P40" s="16"/>
      <c r="Q40" s="16"/>
    </row>
    <row r="41" spans="1:17" x14ac:dyDescent="0.35">
      <c r="A41" s="11">
        <v>41791</v>
      </c>
      <c r="B41" s="76">
        <v>33444771</v>
      </c>
      <c r="C41" s="76">
        <v>5522775</v>
      </c>
      <c r="D41" s="76">
        <v>28659261</v>
      </c>
      <c r="E41" s="76">
        <v>4717092</v>
      </c>
      <c r="F41" s="76">
        <v>4540955</v>
      </c>
      <c r="G41" s="76">
        <v>791223</v>
      </c>
      <c r="I41" s="14">
        <f t="shared" si="1"/>
        <v>105.39120098294788</v>
      </c>
      <c r="J41" s="14">
        <f t="shared" si="2"/>
        <v>112.69697521891916</v>
      </c>
      <c r="K41" s="14">
        <f t="shared" si="3"/>
        <v>103.32880564107623</v>
      </c>
      <c r="L41" s="14">
        <f t="shared" si="4"/>
        <v>109.96431649430245</v>
      </c>
      <c r="M41" s="14">
        <f t="shared" si="5"/>
        <v>121.88762070107684</v>
      </c>
      <c r="N41" s="14">
        <f t="shared" si="6"/>
        <v>133.06184707077367</v>
      </c>
      <c r="O41" s="14"/>
      <c r="P41" s="16"/>
      <c r="Q41" s="16"/>
    </row>
    <row r="42" spans="1:17" x14ac:dyDescent="0.35">
      <c r="A42" s="11">
        <v>41883</v>
      </c>
      <c r="B42" s="76">
        <v>33574459</v>
      </c>
      <c r="C42" s="76">
        <v>5528175</v>
      </c>
      <c r="D42" s="76">
        <v>28812141</v>
      </c>
      <c r="E42" s="76">
        <v>4758572</v>
      </c>
      <c r="F42" s="76">
        <v>4521111</v>
      </c>
      <c r="G42" s="76">
        <v>753895</v>
      </c>
      <c r="I42" s="14">
        <f t="shared" si="1"/>
        <v>105.79987395825623</v>
      </c>
      <c r="J42" s="14">
        <f t="shared" si="2"/>
        <v>112.80716686463752</v>
      </c>
      <c r="K42" s="14">
        <f t="shared" si="3"/>
        <v>103.88000295933256</v>
      </c>
      <c r="L42" s="14">
        <f t="shared" si="4"/>
        <v>110.93129357428811</v>
      </c>
      <c r="M42" s="14">
        <f t="shared" si="5"/>
        <v>121.3549710832779</v>
      </c>
      <c r="N42" s="14">
        <f t="shared" si="6"/>
        <v>126.78430884519396</v>
      </c>
      <c r="O42" s="14"/>
      <c r="P42" s="16"/>
    </row>
    <row r="43" spans="1:17" x14ac:dyDescent="0.35">
      <c r="A43" s="11">
        <v>41974</v>
      </c>
      <c r="B43" s="76">
        <v>33686395</v>
      </c>
      <c r="C43" s="76">
        <v>5546571</v>
      </c>
      <c r="D43" s="76">
        <v>28972227</v>
      </c>
      <c r="E43" s="76">
        <v>4784948</v>
      </c>
      <c r="F43" s="76">
        <v>4485922</v>
      </c>
      <c r="G43" s="76">
        <v>747787</v>
      </c>
      <c r="I43" s="14">
        <f t="shared" si="1"/>
        <v>106.15260681067215</v>
      </c>
      <c r="J43" s="14">
        <f t="shared" si="2"/>
        <v>113.18255307105136</v>
      </c>
      <c r="K43" s="14">
        <f t="shared" si="3"/>
        <v>104.45718096751138</v>
      </c>
      <c r="L43" s="14">
        <f t="shared" si="4"/>
        <v>111.54616791039471</v>
      </c>
      <c r="M43" s="14">
        <f t="shared" si="5"/>
        <v>120.41043331867769</v>
      </c>
      <c r="N43" s="14">
        <f t="shared" si="6"/>
        <v>125.75711200952529</v>
      </c>
      <c r="O43" s="14"/>
      <c r="P43" s="16"/>
    </row>
    <row r="44" spans="1:17" ht="13.15" x14ac:dyDescent="0.4">
      <c r="A44" s="11">
        <v>42064</v>
      </c>
      <c r="B44" s="76">
        <v>33805489</v>
      </c>
      <c r="C44" s="76">
        <v>5569292</v>
      </c>
      <c r="D44" s="76">
        <v>29197761</v>
      </c>
      <c r="E44" s="76">
        <v>4847717</v>
      </c>
      <c r="F44" s="76">
        <v>4379476</v>
      </c>
      <c r="G44" s="76">
        <v>706679</v>
      </c>
      <c r="H44" s="47"/>
      <c r="I44" s="14">
        <f t="shared" si="1"/>
        <v>106.52789596095107</v>
      </c>
      <c r="J44" s="14">
        <f t="shared" si="2"/>
        <v>113.64619462334149</v>
      </c>
      <c r="K44" s="14">
        <f t="shared" si="3"/>
        <v>105.2703268072263</v>
      </c>
      <c r="L44" s="14">
        <f t="shared" si="4"/>
        <v>113.00943175643181</v>
      </c>
      <c r="M44" s="14">
        <f t="shared" si="5"/>
        <v>117.5532260411013</v>
      </c>
      <c r="N44" s="14">
        <f t="shared" si="6"/>
        <v>118.84388222552586</v>
      </c>
      <c r="O44" s="14"/>
      <c r="P44" s="16"/>
    </row>
    <row r="45" spans="1:17" ht="13.15" x14ac:dyDescent="0.4">
      <c r="A45" s="11">
        <v>42156</v>
      </c>
      <c r="B45" s="76">
        <v>33892809</v>
      </c>
      <c r="C45" s="76">
        <v>5597040</v>
      </c>
      <c r="D45" s="76">
        <v>29279529</v>
      </c>
      <c r="E45" s="76">
        <v>4858194</v>
      </c>
      <c r="F45" s="76">
        <v>4381787</v>
      </c>
      <c r="G45" s="76">
        <v>721406</v>
      </c>
      <c r="H45" s="47"/>
      <c r="I45" s="14">
        <f t="shared" si="1"/>
        <v>106.80305884575094</v>
      </c>
      <c r="J45" s="14">
        <f t="shared" si="2"/>
        <v>114.21241643545126</v>
      </c>
      <c r="K45" s="14">
        <f t="shared" si="3"/>
        <v>105.56513516881174</v>
      </c>
      <c r="L45" s="14">
        <f t="shared" si="4"/>
        <v>113.25367039835585</v>
      </c>
      <c r="M45" s="14">
        <f t="shared" si="5"/>
        <v>117.61525755020901</v>
      </c>
      <c r="N45" s="14">
        <f t="shared" si="6"/>
        <v>121.3205567178135</v>
      </c>
      <c r="O45" s="14"/>
      <c r="P45" s="16"/>
    </row>
    <row r="46" spans="1:17" x14ac:dyDescent="0.35">
      <c r="A46" s="11">
        <v>42248</v>
      </c>
      <c r="B46" s="76">
        <v>34085001</v>
      </c>
      <c r="C46" s="76">
        <v>5635589</v>
      </c>
      <c r="D46" s="76">
        <v>29407484</v>
      </c>
      <c r="E46" s="76">
        <v>4909418</v>
      </c>
      <c r="F46" s="76">
        <v>4459653</v>
      </c>
      <c r="G46" s="76">
        <v>709708</v>
      </c>
      <c r="I46" s="14">
        <f t="shared" si="1"/>
        <v>107.40869449801225</v>
      </c>
      <c r="J46" s="14">
        <f t="shared" si="2"/>
        <v>114.99904194485806</v>
      </c>
      <c r="K46" s="14">
        <f t="shared" si="3"/>
        <v>106.0264672780313</v>
      </c>
      <c r="L46" s="14">
        <f t="shared" si="4"/>
        <v>114.44779850696688</v>
      </c>
      <c r="M46" s="14">
        <f t="shared" si="5"/>
        <v>119.70532483198346</v>
      </c>
      <c r="N46" s="14">
        <f t="shared" si="6"/>
        <v>119.35327633411141</v>
      </c>
      <c r="O46" s="14"/>
      <c r="P46" s="16"/>
    </row>
    <row r="47" spans="1:17" x14ac:dyDescent="0.35">
      <c r="A47" s="11">
        <v>42339</v>
      </c>
      <c r="B47" s="76">
        <v>34158281</v>
      </c>
      <c r="C47" s="76">
        <v>5664564</v>
      </c>
      <c r="D47" s="76">
        <v>29513953</v>
      </c>
      <c r="E47" s="76">
        <v>4929060</v>
      </c>
      <c r="F47" s="76">
        <v>4430121</v>
      </c>
      <c r="G47" s="76">
        <v>723172</v>
      </c>
      <c r="I47" s="14">
        <f t="shared" ref="I47:N47" si="7">B47/B$21*100</f>
        <v>107.6396145186047</v>
      </c>
      <c r="J47" s="14">
        <f t="shared" si="7"/>
        <v>115.59030174757829</v>
      </c>
      <c r="K47" s="14">
        <f t="shared" si="7"/>
        <v>106.41033323353517</v>
      </c>
      <c r="L47" s="14">
        <f t="shared" si="7"/>
        <v>114.90569059484244</v>
      </c>
      <c r="M47" s="14">
        <f t="shared" si="7"/>
        <v>118.91263139755299</v>
      </c>
      <c r="N47" s="14">
        <f t="shared" si="7"/>
        <v>121.61754912314926</v>
      </c>
      <c r="O47" s="14"/>
    </row>
    <row r="48" spans="1:17" x14ac:dyDescent="0.35">
      <c r="A48" s="11">
        <v>42430</v>
      </c>
      <c r="B48" s="76">
        <v>34363694</v>
      </c>
      <c r="C48" s="76">
        <v>5695124</v>
      </c>
      <c r="D48" s="76">
        <v>29704241</v>
      </c>
      <c r="E48" s="76">
        <v>4930118</v>
      </c>
      <c r="F48" s="76">
        <v>4433778</v>
      </c>
      <c r="G48" s="76">
        <v>754565</v>
      </c>
      <c r="I48" s="14">
        <f t="shared" ref="I48:N48" si="8">B48/B$21*100</f>
        <v>108.28691220132798</v>
      </c>
      <c r="J48" s="14">
        <f t="shared" si="8"/>
        <v>116.21390483890288</v>
      </c>
      <c r="K48" s="14">
        <f t="shared" si="8"/>
        <v>107.09640227655164</v>
      </c>
      <c r="L48" s="14">
        <f t="shared" si="8"/>
        <v>114.93035457147273</v>
      </c>
      <c r="M48" s="14">
        <f t="shared" si="8"/>
        <v>119.01079203312499</v>
      </c>
      <c r="N48" s="14">
        <f t="shared" si="8"/>
        <v>126.89698433306202</v>
      </c>
      <c r="O48" s="14"/>
    </row>
    <row r="49" spans="1:15" x14ac:dyDescent="0.35">
      <c r="A49" s="11">
        <v>42522</v>
      </c>
      <c r="B49" s="76">
        <v>34562406</v>
      </c>
      <c r="C49" s="76">
        <v>5763648</v>
      </c>
      <c r="D49" s="76">
        <v>29827850</v>
      </c>
      <c r="E49" s="76">
        <v>5017307</v>
      </c>
      <c r="F49" s="76">
        <v>4521027</v>
      </c>
      <c r="G49" s="76">
        <v>735907</v>
      </c>
      <c r="I49" s="14">
        <f t="shared" ref="I49:N49" si="9">B49/B$21*100</f>
        <v>108.9130936851158</v>
      </c>
      <c r="J49" s="14">
        <f t="shared" si="9"/>
        <v>117.61219601134812</v>
      </c>
      <c r="K49" s="14">
        <f t="shared" si="9"/>
        <v>107.54206521030586</v>
      </c>
      <c r="L49" s="14">
        <f t="shared" si="9"/>
        <v>116.9628947023037</v>
      </c>
      <c r="M49" s="14">
        <f t="shared" si="9"/>
        <v>121.35271636810481</v>
      </c>
      <c r="N49" s="14">
        <f t="shared" si="9"/>
        <v>123.75922425449188</v>
      </c>
      <c r="O49" s="14"/>
    </row>
    <row r="50" spans="1:15" x14ac:dyDescent="0.35">
      <c r="A50" s="11">
        <v>42614</v>
      </c>
      <c r="B50" s="76">
        <v>34598364</v>
      </c>
      <c r="C50" s="76">
        <v>5774767</v>
      </c>
      <c r="D50" s="76">
        <v>29900676</v>
      </c>
      <c r="E50" s="76">
        <v>5029017</v>
      </c>
      <c r="F50" s="76">
        <v>4491719</v>
      </c>
      <c r="G50" s="76">
        <v>736084</v>
      </c>
      <c r="I50" s="14">
        <f t="shared" ref="I50:N50" si="10">B50/B$21*100</f>
        <v>109.02640457622475</v>
      </c>
      <c r="J50" s="14">
        <f t="shared" si="10"/>
        <v>117.8390887722263</v>
      </c>
      <c r="K50" s="14">
        <f t="shared" si="10"/>
        <v>107.80463386480177</v>
      </c>
      <c r="L50" s="14">
        <f t="shared" si="10"/>
        <v>117.23587690111354</v>
      </c>
      <c r="M50" s="14">
        <f t="shared" si="10"/>
        <v>120.56603550746927</v>
      </c>
      <c r="N50" s="14">
        <f t="shared" si="10"/>
        <v>123.78899076397344</v>
      </c>
      <c r="O50" s="14"/>
    </row>
    <row r="51" spans="1:15" x14ac:dyDescent="0.35">
      <c r="A51" s="11">
        <v>42705</v>
      </c>
      <c r="B51" s="76">
        <v>34673268</v>
      </c>
      <c r="C51" s="76">
        <v>5786582</v>
      </c>
      <c r="D51" s="76">
        <v>29916993</v>
      </c>
      <c r="E51" s="76">
        <v>5027849</v>
      </c>
      <c r="F51" s="76">
        <v>4541791</v>
      </c>
      <c r="G51" s="76">
        <v>745645</v>
      </c>
      <c r="I51" s="14">
        <f t="shared" ref="I51:N51" si="11">B51/B$21*100</f>
        <v>109.2624421474919</v>
      </c>
      <c r="J51" s="14">
        <f t="shared" si="11"/>
        <v>118.080184011886</v>
      </c>
      <c r="K51" s="14">
        <f t="shared" si="11"/>
        <v>107.86346357857721</v>
      </c>
      <c r="L51" s="14">
        <f t="shared" si="11"/>
        <v>117.20864861689408</v>
      </c>
      <c r="M51" s="14">
        <f t="shared" si="11"/>
        <v>121.9100604854187</v>
      </c>
      <c r="N51" s="14">
        <f t="shared" si="11"/>
        <v>125.39688679308745</v>
      </c>
      <c r="O51" s="14"/>
    </row>
    <row r="52" spans="1:15" s="60" customFormat="1" ht="13.15" x14ac:dyDescent="0.4">
      <c r="A52" s="59">
        <v>42795</v>
      </c>
      <c r="B52" s="76">
        <v>34835946</v>
      </c>
      <c r="C52" s="76">
        <v>5808004</v>
      </c>
      <c r="D52" s="76">
        <v>30112138</v>
      </c>
      <c r="E52" s="76">
        <v>5054890</v>
      </c>
      <c r="F52" s="76">
        <v>4504718</v>
      </c>
      <c r="G52" s="76">
        <v>737366</v>
      </c>
      <c r="I52" s="61">
        <f t="shared" ref="I52:N56" si="12">B52/B$21*100</f>
        <v>109.77507324888303</v>
      </c>
      <c r="J52" s="61">
        <f t="shared" si="12"/>
        <v>118.51731835162276</v>
      </c>
      <c r="K52" s="61">
        <f t="shared" si="12"/>
        <v>108.5670441690477</v>
      </c>
      <c r="L52" s="61">
        <f t="shared" si="12"/>
        <v>117.83902535797151</v>
      </c>
      <c r="M52" s="61">
        <f t="shared" si="12"/>
        <v>120.9149526805074</v>
      </c>
      <c r="N52" s="61">
        <f t="shared" si="12"/>
        <v>124.0045877422523</v>
      </c>
      <c r="O52" s="14"/>
    </row>
    <row r="53" spans="1:15" x14ac:dyDescent="0.35">
      <c r="A53" s="11">
        <v>42887</v>
      </c>
      <c r="B53" s="76">
        <v>34858085</v>
      </c>
      <c r="C53" s="76">
        <v>5877824</v>
      </c>
      <c r="D53" s="76">
        <v>30114911</v>
      </c>
      <c r="E53" s="76">
        <v>5099138</v>
      </c>
      <c r="F53" s="76">
        <v>4541943</v>
      </c>
      <c r="G53" s="76">
        <v>765983</v>
      </c>
      <c r="I53" s="14">
        <f t="shared" si="12"/>
        <v>109.84483769123969</v>
      </c>
      <c r="J53" s="14">
        <f t="shared" si="12"/>
        <v>119.94205551904041</v>
      </c>
      <c r="K53" s="14">
        <f t="shared" si="12"/>
        <v>108.5770420115616</v>
      </c>
      <c r="L53" s="14">
        <f t="shared" si="12"/>
        <v>118.87052974165533</v>
      </c>
      <c r="M53" s="14">
        <f t="shared" si="12"/>
        <v>121.91414044620814</v>
      </c>
      <c r="N53" s="14">
        <f t="shared" si="12"/>
        <v>128.81717645317744</v>
      </c>
      <c r="O53" s="14"/>
    </row>
    <row r="54" spans="1:15" x14ac:dyDescent="0.35">
      <c r="A54" s="11">
        <v>42979</v>
      </c>
      <c r="B54" s="76">
        <v>34964270</v>
      </c>
      <c r="C54" s="76">
        <v>5894115</v>
      </c>
      <c r="D54" s="76">
        <v>30236835</v>
      </c>
      <c r="E54" s="76">
        <v>5126465</v>
      </c>
      <c r="F54" s="76">
        <v>4525494</v>
      </c>
      <c r="G54" s="76">
        <v>756524</v>
      </c>
      <c r="I54" s="14">
        <f t="shared" si="12"/>
        <v>110.17944798581682</v>
      </c>
      <c r="J54" s="14">
        <f t="shared" si="12"/>
        <v>120.27448738948441</v>
      </c>
      <c r="K54" s="14">
        <f t="shared" si="12"/>
        <v>109.01662980480521</v>
      </c>
      <c r="L54" s="14">
        <f t="shared" si="12"/>
        <v>119.50757368246458</v>
      </c>
      <c r="M54" s="14">
        <f t="shared" si="12"/>
        <v>121.47261889998889</v>
      </c>
      <c r="N54" s="14">
        <f t="shared" si="12"/>
        <v>127.22643400579858</v>
      </c>
      <c r="O54" s="14"/>
    </row>
    <row r="55" spans="1:15" x14ac:dyDescent="0.35">
      <c r="A55" s="11">
        <v>43070</v>
      </c>
      <c r="B55" s="76">
        <v>34881471</v>
      </c>
      <c r="C55" s="76">
        <v>5925229</v>
      </c>
      <c r="D55" s="76">
        <v>30206709</v>
      </c>
      <c r="E55" s="76">
        <v>5123222</v>
      </c>
      <c r="F55" s="76">
        <v>4487115</v>
      </c>
      <c r="G55" s="76">
        <v>792501</v>
      </c>
      <c r="I55" s="14">
        <f t="shared" si="12"/>
        <v>109.91853168143588</v>
      </c>
      <c r="J55" s="14">
        <f t="shared" si="12"/>
        <v>120.90939532742529</v>
      </c>
      <c r="K55" s="14">
        <f t="shared" si="12"/>
        <v>108.90801278223985</v>
      </c>
      <c r="L55" s="14">
        <f t="shared" si="12"/>
        <v>119.43197323235867</v>
      </c>
      <c r="M55" s="14">
        <f t="shared" si="12"/>
        <v>120.44245564250524</v>
      </c>
      <c r="N55" s="14">
        <f t="shared" si="12"/>
        <v>133.27677135957271</v>
      </c>
      <c r="O55" s="14"/>
    </row>
    <row r="56" spans="1:15" x14ac:dyDescent="0.35">
      <c r="A56" s="11">
        <v>43160</v>
      </c>
      <c r="B56" s="76">
        <v>34934460</v>
      </c>
      <c r="C56" s="76">
        <v>5922440</v>
      </c>
      <c r="D56" s="76">
        <v>30251620</v>
      </c>
      <c r="E56" s="76">
        <v>5129656</v>
      </c>
      <c r="F56" s="76">
        <v>4500255</v>
      </c>
      <c r="G56" s="76">
        <v>784531</v>
      </c>
      <c r="I56" s="14">
        <f t="shared" si="12"/>
        <v>110.08551067940495</v>
      </c>
      <c r="J56" s="14">
        <f t="shared" si="12"/>
        <v>120.85248338299779</v>
      </c>
      <c r="K56" s="14">
        <f t="shared" si="12"/>
        <v>109.06993600803922</v>
      </c>
      <c r="L56" s="14">
        <f t="shared" si="12"/>
        <v>119.58196191443744</v>
      </c>
      <c r="M56" s="14">
        <f t="shared" si="12"/>
        <v>120.79515751601251</v>
      </c>
      <c r="N56" s="14">
        <f t="shared" si="12"/>
        <v>131.93643757105283</v>
      </c>
      <c r="O56" s="14"/>
    </row>
    <row r="57" spans="1:15" x14ac:dyDescent="0.35">
      <c r="A57" s="11">
        <v>43252</v>
      </c>
      <c r="B57" s="76">
        <v>34976413</v>
      </c>
      <c r="C57" s="76">
        <v>5919437</v>
      </c>
      <c r="D57" s="76">
        <v>30266151</v>
      </c>
      <c r="E57" s="76">
        <v>5107063</v>
      </c>
      <c r="F57" s="76">
        <v>4528529</v>
      </c>
      <c r="G57" s="76">
        <v>803051</v>
      </c>
      <c r="I57" s="14">
        <f t="shared" ref="I57:N57" si="13">B57/B$21*100</f>
        <v>110.21771302143438</v>
      </c>
      <c r="J57" s="14">
        <f t="shared" si="13"/>
        <v>120.79120458446219</v>
      </c>
      <c r="K57" s="14">
        <f t="shared" si="13"/>
        <v>109.12232643341588</v>
      </c>
      <c r="L57" s="14">
        <f t="shared" si="13"/>
        <v>119.05527644751083</v>
      </c>
      <c r="M57" s="14">
        <f t="shared" si="13"/>
        <v>121.554083906541</v>
      </c>
      <c r="N57" s="14">
        <f t="shared" si="13"/>
        <v>135.05098986256954</v>
      </c>
      <c r="O57" s="14"/>
    </row>
    <row r="58" spans="1:15" x14ac:dyDescent="0.35">
      <c r="A58" s="11">
        <v>43344</v>
      </c>
      <c r="B58" s="76">
        <v>35077928</v>
      </c>
      <c r="C58" s="76">
        <v>5920731</v>
      </c>
      <c r="D58" s="76">
        <v>30423659</v>
      </c>
      <c r="E58" s="76">
        <v>5149030</v>
      </c>
      <c r="F58" s="76">
        <v>4477798</v>
      </c>
      <c r="G58" s="76">
        <v>762903</v>
      </c>
      <c r="I58" s="14">
        <f t="shared" ref="I58:N63" si="14">B58/B$21*100</f>
        <v>110.53760720662058</v>
      </c>
      <c r="J58" s="14">
        <f t="shared" si="14"/>
        <v>120.81760976771396</v>
      </c>
      <c r="K58" s="14">
        <f t="shared" si="14"/>
        <v>109.69020965688472</v>
      </c>
      <c r="L58" s="14">
        <f t="shared" si="14"/>
        <v>120.03360641655033</v>
      </c>
      <c r="M58" s="14">
        <f t="shared" si="14"/>
        <v>120.1923701512216</v>
      </c>
      <c r="N58" s="14">
        <f t="shared" si="14"/>
        <v>128.29920555372433</v>
      </c>
      <c r="O58" s="14"/>
    </row>
    <row r="59" spans="1:15" x14ac:dyDescent="0.35">
      <c r="A59" s="11">
        <v>43435</v>
      </c>
      <c r="B59" s="76">
        <v>35252511</v>
      </c>
      <c r="C59" s="76">
        <v>5946644</v>
      </c>
      <c r="D59" s="76">
        <v>30487638</v>
      </c>
      <c r="E59" s="76">
        <v>5186739</v>
      </c>
      <c r="F59" s="76">
        <v>4590390</v>
      </c>
      <c r="G59" s="76">
        <v>752278</v>
      </c>
      <c r="I59" s="14">
        <f t="shared" si="14"/>
        <v>111.08775335775451</v>
      </c>
      <c r="J59" s="14">
        <f t="shared" si="14"/>
        <v>121.34638682613983</v>
      </c>
      <c r="K59" s="14">
        <f t="shared" si="14"/>
        <v>109.92088111963145</v>
      </c>
      <c r="L59" s="14">
        <f t="shared" si="14"/>
        <v>120.91267437000208</v>
      </c>
      <c r="M59" s="14">
        <f t="shared" si="14"/>
        <v>123.21454742229687</v>
      </c>
      <c r="N59" s="14">
        <f t="shared" si="14"/>
        <v>126.51237412298109</v>
      </c>
      <c r="O59" s="14"/>
    </row>
    <row r="60" spans="1:15" x14ac:dyDescent="0.35">
      <c r="A60" s="11">
        <v>43525</v>
      </c>
      <c r="B60" s="76">
        <v>35434110</v>
      </c>
      <c r="C60" s="76">
        <v>6016291</v>
      </c>
      <c r="D60" s="76">
        <v>30601411</v>
      </c>
      <c r="E60" s="76">
        <v>5212541</v>
      </c>
      <c r="F60" s="76">
        <v>4652796</v>
      </c>
      <c r="G60" s="76">
        <v>796843</v>
      </c>
      <c r="I60" s="14">
        <f t="shared" si="14"/>
        <v>111.66000833618754</v>
      </c>
      <c r="J60" s="14">
        <f t="shared" si="14"/>
        <v>122.76759377972242</v>
      </c>
      <c r="K60" s="14">
        <f t="shared" si="14"/>
        <v>110.33108109667211</v>
      </c>
      <c r="L60" s="14">
        <f t="shared" si="14"/>
        <v>121.51416768287069</v>
      </c>
      <c r="M60" s="14">
        <f t="shared" si="14"/>
        <v>124.88963974483067</v>
      </c>
      <c r="N60" s="14">
        <f t="shared" si="14"/>
        <v>134.00697578990562</v>
      </c>
      <c r="O60" s="14"/>
    </row>
    <row r="61" spans="1:15" x14ac:dyDescent="0.35">
      <c r="A61" s="11">
        <v>43617</v>
      </c>
      <c r="B61" s="76">
        <v>35552705</v>
      </c>
      <c r="C61" s="76">
        <v>5982459</v>
      </c>
      <c r="D61" s="76">
        <v>30694432</v>
      </c>
      <c r="E61" s="76">
        <v>5238417</v>
      </c>
      <c r="F61" s="76">
        <v>4664638</v>
      </c>
      <c r="G61" s="76">
        <v>735384</v>
      </c>
      <c r="I61" s="14">
        <f t="shared" si="14"/>
        <v>112.03372503709042</v>
      </c>
      <c r="J61" s="14">
        <f t="shared" si="14"/>
        <v>122.07722271343661</v>
      </c>
      <c r="K61" s="14">
        <f t="shared" si="14"/>
        <v>110.66646130167943</v>
      </c>
      <c r="L61" s="14">
        <f t="shared" si="14"/>
        <v>122.11738607539017</v>
      </c>
      <c r="M61" s="14">
        <f t="shared" si="14"/>
        <v>125.20750090054398</v>
      </c>
      <c r="N61" s="14">
        <f t="shared" si="14"/>
        <v>123.67127010500683</v>
      </c>
      <c r="O61" s="14"/>
    </row>
    <row r="62" spans="1:15" x14ac:dyDescent="0.35">
      <c r="A62" s="11">
        <v>43709</v>
      </c>
      <c r="B62" s="76">
        <v>35620848</v>
      </c>
      <c r="C62" s="76">
        <v>6052352</v>
      </c>
      <c r="D62" s="76">
        <v>30822975</v>
      </c>
      <c r="E62" s="76">
        <v>5258900</v>
      </c>
      <c r="F62" s="76">
        <v>4614764</v>
      </c>
      <c r="G62" s="76">
        <v>785898</v>
      </c>
      <c r="I62" s="14">
        <f t="shared" si="14"/>
        <v>112.24845733735287</v>
      </c>
      <c r="J62" s="14">
        <f t="shared" si="14"/>
        <v>123.50344950865748</v>
      </c>
      <c r="K62" s="14">
        <f t="shared" si="14"/>
        <v>111.1299134005846</v>
      </c>
      <c r="L62" s="14">
        <f t="shared" si="14"/>
        <v>122.59488346037924</v>
      </c>
      <c r="M62" s="14">
        <f t="shared" si="14"/>
        <v>123.86879060835973</v>
      </c>
      <c r="N62" s="14">
        <f t="shared" si="14"/>
        <v>132.16632920077762</v>
      </c>
      <c r="O62" s="14"/>
    </row>
    <row r="63" spans="1:15" x14ac:dyDescent="0.35">
      <c r="A63" s="11">
        <v>43800</v>
      </c>
      <c r="B63" s="76">
        <v>35673026</v>
      </c>
      <c r="C63" s="76">
        <v>6079744</v>
      </c>
      <c r="D63" s="76">
        <v>30786790</v>
      </c>
      <c r="E63" s="76">
        <v>5246566</v>
      </c>
      <c r="F63" s="76">
        <v>4696444</v>
      </c>
      <c r="G63" s="76">
        <v>824958</v>
      </c>
      <c r="I63" s="14">
        <f t="shared" si="14"/>
        <v>112.41288071118576</v>
      </c>
      <c r="J63" s="14">
        <f t="shared" si="14"/>
        <v>124.06240683449398</v>
      </c>
      <c r="K63" s="14">
        <f t="shared" si="14"/>
        <v>110.9994511101535</v>
      </c>
      <c r="L63" s="14">
        <f t="shared" si="14"/>
        <v>122.30735464397272</v>
      </c>
      <c r="M63" s="14">
        <f t="shared" si="14"/>
        <v>126.06123269573209</v>
      </c>
      <c r="N63" s="14">
        <f t="shared" si="14"/>
        <v>138.73514197111473</v>
      </c>
      <c r="O63" s="14"/>
    </row>
    <row r="64" spans="1:15" x14ac:dyDescent="0.35">
      <c r="A64" s="11">
        <v>43891</v>
      </c>
      <c r="B64" s="76">
        <v>35614260</v>
      </c>
      <c r="C64" s="76">
        <v>6050922</v>
      </c>
      <c r="D64" s="76">
        <v>30911080</v>
      </c>
      <c r="E64" s="76">
        <v>5271738</v>
      </c>
      <c r="F64" s="76">
        <v>4517178</v>
      </c>
      <c r="G64" s="76">
        <v>767815</v>
      </c>
      <c r="I64" s="14">
        <f t="shared" ref="I64:I77" si="15">B64/B$21*100</f>
        <v>112.22769722414787</v>
      </c>
      <c r="J64" s="14">
        <f t="shared" ref="J64:J77" si="16">C64/C$21*100</f>
        <v>123.47426912840245</v>
      </c>
      <c r="K64" s="14">
        <f t="shared" ref="K64:K77" si="17">D64/D$21*100</f>
        <v>111.44756933808442</v>
      </c>
      <c r="L64" s="14">
        <f t="shared" ref="L64:L77" si="18">E64/E$21*100</f>
        <v>122.89416146792156</v>
      </c>
      <c r="M64" s="14">
        <f t="shared" ref="M64:M77" si="19">F64/F$21*100</f>
        <v>121.24940209785142</v>
      </c>
      <c r="N64" s="14">
        <f t="shared" ref="N64:N77" si="20">G64/G$21*100</f>
        <v>129.12526823493008</v>
      </c>
      <c r="O64" s="14"/>
    </row>
    <row r="65" spans="1:15" x14ac:dyDescent="0.35">
      <c r="A65" s="11">
        <v>43983</v>
      </c>
      <c r="B65" s="76">
        <v>35176194</v>
      </c>
      <c r="C65" s="76">
        <v>5921910</v>
      </c>
      <c r="D65" s="76">
        <v>30635881</v>
      </c>
      <c r="E65" s="76">
        <v>5199867</v>
      </c>
      <c r="F65" s="76">
        <v>4354675</v>
      </c>
      <c r="G65" s="76">
        <v>711126</v>
      </c>
      <c r="I65" s="14">
        <f t="shared" si="15"/>
        <v>110.84726313925621</v>
      </c>
      <c r="J65" s="14">
        <f t="shared" si="16"/>
        <v>120.84166827702913</v>
      </c>
      <c r="K65" s="14">
        <f t="shared" si="17"/>
        <v>110.45536008385352</v>
      </c>
      <c r="L65" s="14">
        <f t="shared" si="18"/>
        <v>121.21871282482492</v>
      </c>
      <c r="M65" s="14">
        <f t="shared" si="19"/>
        <v>116.88752138624183</v>
      </c>
      <c r="N65" s="14">
        <f t="shared" si="20"/>
        <v>119.59174475470378</v>
      </c>
      <c r="O65" s="14"/>
    </row>
    <row r="66" spans="1:15" x14ac:dyDescent="0.35">
      <c r="A66" s="11">
        <v>44075</v>
      </c>
      <c r="B66" s="76">
        <v>34635513</v>
      </c>
      <c r="C66" s="76">
        <v>5804203</v>
      </c>
      <c r="D66" s="76">
        <v>30223097</v>
      </c>
      <c r="E66" s="76">
        <v>5118648</v>
      </c>
      <c r="F66" s="76">
        <v>4224338</v>
      </c>
      <c r="G66" s="76">
        <v>676708</v>
      </c>
      <c r="I66" s="14">
        <f t="shared" si="15"/>
        <v>109.14346854790855</v>
      </c>
      <c r="J66" s="14">
        <f t="shared" si="16"/>
        <v>118.43975567655325</v>
      </c>
      <c r="K66" s="14">
        <f t="shared" si="17"/>
        <v>108.9670984811644</v>
      </c>
      <c r="L66" s="14">
        <f t="shared" si="18"/>
        <v>119.32534466042391</v>
      </c>
      <c r="M66" s="14">
        <f t="shared" si="19"/>
        <v>113.38903553484796</v>
      </c>
      <c r="N66" s="14">
        <f t="shared" si="20"/>
        <v>113.80358812568529</v>
      </c>
      <c r="O66" s="14"/>
    </row>
    <row r="67" spans="1:15" x14ac:dyDescent="0.35">
      <c r="A67" s="11">
        <v>44166</v>
      </c>
      <c r="B67" s="76">
        <v>34529484</v>
      </c>
      <c r="C67" s="76">
        <v>5792278</v>
      </c>
      <c r="D67" s="76">
        <v>30222319</v>
      </c>
      <c r="E67" s="76">
        <v>5112210</v>
      </c>
      <c r="F67" s="76">
        <v>4114610</v>
      </c>
      <c r="G67" s="76">
        <v>670438</v>
      </c>
      <c r="I67" s="14">
        <f t="shared" si="15"/>
        <v>108.8093498407115</v>
      </c>
      <c r="J67" s="14">
        <f t="shared" si="16"/>
        <v>118.19641579225855</v>
      </c>
      <c r="K67" s="14">
        <f t="shared" si="17"/>
        <v>108.96429346079807</v>
      </c>
      <c r="L67" s="14">
        <f t="shared" si="18"/>
        <v>119.17526273079642</v>
      </c>
      <c r="M67" s="14">
        <f t="shared" si="19"/>
        <v>110.44373331443667</v>
      </c>
      <c r="N67" s="14">
        <f t="shared" si="20"/>
        <v>112.74914736608434</v>
      </c>
      <c r="O67" s="14"/>
    </row>
    <row r="68" spans="1:15" x14ac:dyDescent="0.35">
      <c r="A68" s="11">
        <v>44256</v>
      </c>
      <c r="B68" s="76">
        <v>34726377</v>
      </c>
      <c r="C68" s="76">
        <v>5864259</v>
      </c>
      <c r="D68" s="76">
        <v>30394425</v>
      </c>
      <c r="E68" s="76">
        <v>5188195</v>
      </c>
      <c r="F68" s="76">
        <v>4148164</v>
      </c>
      <c r="G68" s="76">
        <v>669298</v>
      </c>
      <c r="I68" s="14">
        <f t="shared" si="15"/>
        <v>109.4297992895995</v>
      </c>
      <c r="J68" s="14">
        <f t="shared" si="16"/>
        <v>119.66525002382384</v>
      </c>
      <c r="K68" s="14">
        <f t="shared" si="17"/>
        <v>109.58480867309413</v>
      </c>
      <c r="L68" s="14">
        <f t="shared" si="18"/>
        <v>120.9466164777277</v>
      </c>
      <c r="M68" s="14">
        <f t="shared" si="19"/>
        <v>111.34438465870322</v>
      </c>
      <c r="N68" s="14">
        <f t="shared" si="20"/>
        <v>112.55743086433871</v>
      </c>
      <c r="O68" s="14"/>
    </row>
    <row r="69" spans="1:15" x14ac:dyDescent="0.35">
      <c r="A69" s="11">
        <v>44348</v>
      </c>
      <c r="B69" s="76">
        <v>35092303</v>
      </c>
      <c r="C69" s="76">
        <v>5987012</v>
      </c>
      <c r="D69" s="76">
        <v>30676621</v>
      </c>
      <c r="E69" s="76">
        <v>5274022</v>
      </c>
      <c r="F69" s="76">
        <v>4223172</v>
      </c>
      <c r="G69" s="76">
        <v>701668</v>
      </c>
      <c r="I69" s="14">
        <f t="shared" si="15"/>
        <v>110.58290572321469</v>
      </c>
      <c r="J69" s="14">
        <f t="shared" si="16"/>
        <v>122.17013059546544</v>
      </c>
      <c r="K69" s="14">
        <f t="shared" si="17"/>
        <v>110.60224508349874</v>
      </c>
      <c r="L69" s="14">
        <f t="shared" si="18"/>
        <v>122.94740581822742</v>
      </c>
      <c r="M69" s="14">
        <f t="shared" si="19"/>
        <v>113.35773794089748</v>
      </c>
      <c r="N69" s="14">
        <f t="shared" si="20"/>
        <v>118.00117047969488</v>
      </c>
      <c r="O69" s="14"/>
    </row>
    <row r="70" spans="1:15" x14ac:dyDescent="0.35">
      <c r="A70" s="11">
        <v>44440</v>
      </c>
      <c r="B70" s="76">
        <v>35307336</v>
      </c>
      <c r="C70" s="76">
        <v>6037674</v>
      </c>
      <c r="D70" s="76">
        <v>31000762</v>
      </c>
      <c r="E70" s="76">
        <v>5340092</v>
      </c>
      <c r="F70" s="76">
        <v>4112507</v>
      </c>
      <c r="G70" s="76">
        <v>686163</v>
      </c>
      <c r="I70" s="14">
        <f t="shared" si="15"/>
        <v>111.26051796104302</v>
      </c>
      <c r="J70" s="14">
        <f t="shared" si="16"/>
        <v>123.20393229090676</v>
      </c>
      <c r="K70" s="14">
        <f t="shared" si="17"/>
        <v>111.77091103023422</v>
      </c>
      <c r="L70" s="14">
        <f t="shared" si="18"/>
        <v>124.48762220382655</v>
      </c>
      <c r="M70" s="14">
        <f t="shared" si="19"/>
        <v>110.38728490956713</v>
      </c>
      <c r="N70" s="14">
        <f t="shared" si="20"/>
        <v>115.39365788358435</v>
      </c>
    </row>
    <row r="71" spans="1:15" x14ac:dyDescent="0.35">
      <c r="A71" s="11">
        <v>44531</v>
      </c>
      <c r="B71" s="76">
        <v>35353905</v>
      </c>
      <c r="C71" s="76">
        <v>6091839</v>
      </c>
      <c r="D71" s="76">
        <v>31163651</v>
      </c>
      <c r="E71" s="76">
        <v>5387881</v>
      </c>
      <c r="F71" s="76">
        <v>3999648</v>
      </c>
      <c r="G71" s="76">
        <v>694769</v>
      </c>
      <c r="I71" s="14">
        <f t="shared" si="15"/>
        <v>111.40726624760103</v>
      </c>
      <c r="J71" s="14">
        <f t="shared" si="16"/>
        <v>124.30921571504277</v>
      </c>
      <c r="K71" s="14">
        <f t="shared" si="17"/>
        <v>112.35819504366602</v>
      </c>
      <c r="L71" s="14">
        <f t="shared" si="18"/>
        <v>125.6016739799942</v>
      </c>
      <c r="M71" s="14">
        <f t="shared" si="19"/>
        <v>107.35794086526305</v>
      </c>
      <c r="N71" s="14">
        <f t="shared" si="20"/>
        <v>116.8409492993939</v>
      </c>
    </row>
    <row r="72" spans="1:15" x14ac:dyDescent="0.35">
      <c r="A72" s="11">
        <v>44621</v>
      </c>
      <c r="B72" s="76">
        <v>35720441</v>
      </c>
      <c r="C72" s="76">
        <v>6184121</v>
      </c>
      <c r="D72" s="76">
        <v>31408105</v>
      </c>
      <c r="E72" s="76">
        <v>5459177</v>
      </c>
      <c r="F72" s="76">
        <v>4101542</v>
      </c>
      <c r="G72" s="76">
        <v>713034</v>
      </c>
      <c r="I72" s="14">
        <f t="shared" si="15"/>
        <v>112.56229491392038</v>
      </c>
      <c r="J72" s="14">
        <f t="shared" si="16"/>
        <v>126.1923093169281</v>
      </c>
      <c r="K72" s="14">
        <f t="shared" si="17"/>
        <v>113.23955551748229</v>
      </c>
      <c r="L72" s="14">
        <f t="shared" si="18"/>
        <v>127.26371828796567</v>
      </c>
      <c r="M72" s="14">
        <f t="shared" si="19"/>
        <v>110.09296405393494</v>
      </c>
      <c r="N72" s="14">
        <f t="shared" si="20"/>
        <v>119.91261763657278</v>
      </c>
    </row>
    <row r="73" spans="1:15" x14ac:dyDescent="0.35">
      <c r="A73" s="11">
        <v>44713</v>
      </c>
      <c r="B73" s="76">
        <v>35969902</v>
      </c>
      <c r="C73" s="76">
        <v>6296988</v>
      </c>
      <c r="D73" s="76">
        <v>31632046</v>
      </c>
      <c r="E73" s="76">
        <v>5548823</v>
      </c>
      <c r="F73" s="76">
        <v>4141887</v>
      </c>
      <c r="G73" s="76">
        <v>741493</v>
      </c>
      <c r="I73" s="14">
        <f t="shared" si="15"/>
        <v>113.34839670509147</v>
      </c>
      <c r="J73" s="14">
        <f t="shared" si="16"/>
        <v>128.49545755346386</v>
      </c>
      <c r="K73" s="14">
        <f t="shared" si="17"/>
        <v>114.04695791575305</v>
      </c>
      <c r="L73" s="14">
        <f t="shared" si="18"/>
        <v>129.35353572558367</v>
      </c>
      <c r="M73" s="14">
        <f t="shared" si="19"/>
        <v>111.17589838320816</v>
      </c>
      <c r="N73" s="14">
        <f t="shared" si="20"/>
        <v>124.69863511304547</v>
      </c>
    </row>
    <row r="74" spans="1:15" x14ac:dyDescent="0.35">
      <c r="A74" s="11">
        <v>44805</v>
      </c>
      <c r="B74" s="76">
        <v>36031486</v>
      </c>
      <c r="C74" s="76">
        <v>6333183</v>
      </c>
      <c r="D74" s="76">
        <v>31722249</v>
      </c>
      <c r="E74" s="76">
        <v>5615058</v>
      </c>
      <c r="F74" s="76">
        <v>4107590</v>
      </c>
      <c r="G74" s="76">
        <v>703770</v>
      </c>
      <c r="I74" s="14">
        <f t="shared" si="15"/>
        <v>113.54246027698238</v>
      </c>
      <c r="J74" s="14">
        <f t="shared" si="16"/>
        <v>129.23404766768158</v>
      </c>
      <c r="K74" s="14">
        <f t="shared" si="17"/>
        <v>114.37217803413789</v>
      </c>
      <c r="L74" s="14">
        <f t="shared" si="18"/>
        <v>130.89759857256652</v>
      </c>
      <c r="M74" s="14">
        <f t="shared" si="19"/>
        <v>110.25530354639854</v>
      </c>
      <c r="N74" s="14">
        <f t="shared" si="20"/>
        <v>118.35466880133461</v>
      </c>
    </row>
    <row r="75" spans="1:15" x14ac:dyDescent="0.35">
      <c r="A75" s="11">
        <v>44896</v>
      </c>
      <c r="B75" s="76">
        <v>36335581</v>
      </c>
      <c r="C75" s="76">
        <v>6458982</v>
      </c>
      <c r="D75" s="76">
        <v>31957689</v>
      </c>
      <c r="E75" s="76">
        <v>5756772</v>
      </c>
      <c r="F75" s="76">
        <v>4160200</v>
      </c>
      <c r="G75" s="76">
        <v>689171</v>
      </c>
      <c r="I75" s="14">
        <f t="shared" si="15"/>
        <v>114.50072479202151</v>
      </c>
      <c r="J75" s="14">
        <f t="shared" si="16"/>
        <v>131.80108448985249</v>
      </c>
      <c r="K75" s="14">
        <f t="shared" si="17"/>
        <v>115.22103921029085</v>
      </c>
      <c r="L75" s="14">
        <f t="shared" si="18"/>
        <v>134.20121935157056</v>
      </c>
      <c r="M75" s="14">
        <f t="shared" si="19"/>
        <v>111.66745313279252</v>
      </c>
      <c r="N75" s="14">
        <f t="shared" si="20"/>
        <v>115.8995203724009</v>
      </c>
    </row>
    <row r="76" spans="1:15" x14ac:dyDescent="0.35">
      <c r="A76" s="11">
        <v>44986</v>
      </c>
      <c r="B76" s="76">
        <v>36741390</v>
      </c>
      <c r="C76" s="76">
        <v>6604525</v>
      </c>
      <c r="D76" s="76">
        <v>32274864</v>
      </c>
      <c r="E76" s="76">
        <v>5840495</v>
      </c>
      <c r="F76" s="76">
        <v>4245247</v>
      </c>
      <c r="G76" s="76">
        <v>755010</v>
      </c>
      <c r="I76" s="14">
        <f t="shared" si="15"/>
        <v>115.77951058127655</v>
      </c>
      <c r="J76" s="14">
        <f t="shared" si="16"/>
        <v>134.77101461814615</v>
      </c>
      <c r="K76" s="14">
        <f t="shared" si="17"/>
        <v>116.36458976901632</v>
      </c>
      <c r="L76" s="14">
        <f t="shared" si="18"/>
        <v>136.15296048145575</v>
      </c>
      <c r="M76" s="14">
        <f t="shared" si="19"/>
        <v>113.95027172002021</v>
      </c>
      <c r="N76" s="14">
        <f t="shared" si="20"/>
        <v>126.9718210376908</v>
      </c>
    </row>
    <row r="77" spans="1:15" x14ac:dyDescent="0.35">
      <c r="A77" s="11">
        <v>45078</v>
      </c>
      <c r="B77" s="76">
        <v>36600579</v>
      </c>
      <c r="C77" s="76">
        <v>6538543</v>
      </c>
      <c r="D77" s="76">
        <v>32359244</v>
      </c>
      <c r="E77" s="76">
        <v>5898735</v>
      </c>
      <c r="F77" s="76">
        <v>4047243</v>
      </c>
      <c r="G77" s="76">
        <v>631804</v>
      </c>
      <c r="I77" s="14">
        <f t="shared" si="15"/>
        <v>115.33578679552809</v>
      </c>
      <c r="J77" s="14">
        <f t="shared" si="16"/>
        <v>133.42459514262984</v>
      </c>
      <c r="K77" s="14">
        <f t="shared" si="17"/>
        <v>116.66881549974934</v>
      </c>
      <c r="L77" s="14">
        <f t="shared" si="18"/>
        <v>137.51064479048091</v>
      </c>
      <c r="M77" s="14">
        <f t="shared" si="19"/>
        <v>108.63547858745315</v>
      </c>
      <c r="N77" s="14">
        <f t="shared" si="20"/>
        <v>106.25197602534695</v>
      </c>
    </row>
    <row r="78" spans="1:15" x14ac:dyDescent="0.35">
      <c r="A78" s="11">
        <v>45170</v>
      </c>
      <c r="B78" s="76">
        <v>36810332</v>
      </c>
      <c r="C78" s="76">
        <v>6576703</v>
      </c>
      <c r="D78" s="76">
        <v>32538211</v>
      </c>
      <c r="E78" s="76">
        <v>5933771</v>
      </c>
      <c r="F78" s="76">
        <v>4071233</v>
      </c>
      <c r="G78" s="76">
        <v>634437</v>
      </c>
      <c r="I78" s="14">
        <f t="shared" ref="I78" si="21">B78/B$21*100</f>
        <v>115.99676069126134</v>
      </c>
      <c r="J78" s="14">
        <f t="shared" ref="J78" si="22">C78/C$21*100</f>
        <v>134.20328277237283</v>
      </c>
      <c r="K78" s="14">
        <f t="shared" ref="K78" si="23">D78/D$21*100</f>
        <v>117.31406753046872</v>
      </c>
      <c r="L78" s="14">
        <f t="shared" ref="L78" si="24">E78/E$21*100</f>
        <v>138.32740006951605</v>
      </c>
      <c r="M78" s="14">
        <f t="shared" ref="M78" si="25">F78/F$21*100</f>
        <v>109.27941450415324</v>
      </c>
      <c r="N78" s="14">
        <f t="shared" ref="N78" si="26">G78/G$21*100</f>
        <v>106.69477387543137</v>
      </c>
    </row>
    <row r="79" spans="1:15" x14ac:dyDescent="0.35">
      <c r="A79" s="11"/>
      <c r="B79" s="14"/>
      <c r="C79" s="16"/>
      <c r="D79" s="14"/>
      <c r="E79" s="16"/>
      <c r="F79" s="14"/>
      <c r="G79" s="16"/>
    </row>
    <row r="80" spans="1:15" x14ac:dyDescent="0.35">
      <c r="A80" s="11"/>
      <c r="B80" s="14"/>
      <c r="C80" s="16"/>
      <c r="D80" s="14"/>
      <c r="E80" s="16"/>
      <c r="F80" s="14"/>
      <c r="G80" s="16"/>
    </row>
    <row r="81" spans="1:7" x14ac:dyDescent="0.35">
      <c r="A81" s="11"/>
      <c r="B81" s="14"/>
      <c r="C81" s="16"/>
      <c r="D81" s="14"/>
      <c r="E81" s="16"/>
      <c r="F81" s="14"/>
      <c r="G81" s="16"/>
    </row>
    <row r="82" spans="1:7" x14ac:dyDescent="0.35">
      <c r="A82" s="11"/>
      <c r="B82" s="14"/>
      <c r="C82" s="16"/>
      <c r="D82" s="14"/>
      <c r="E82" s="16"/>
      <c r="F82" s="14"/>
      <c r="G82" s="16"/>
    </row>
    <row r="83" spans="1:7" x14ac:dyDescent="0.35">
      <c r="A83" s="11"/>
      <c r="B83" s="14"/>
      <c r="C83" s="16"/>
      <c r="D83" s="14"/>
      <c r="E83" s="16"/>
      <c r="F83" s="14"/>
      <c r="G83" s="16"/>
    </row>
    <row r="84" spans="1:7" x14ac:dyDescent="0.35">
      <c r="A84" s="11"/>
      <c r="B84" s="14"/>
      <c r="C84" s="16"/>
      <c r="D84" s="14"/>
      <c r="E84" s="16"/>
      <c r="F84" s="14"/>
      <c r="G84" s="16"/>
    </row>
    <row r="85" spans="1:7" x14ac:dyDescent="0.35">
      <c r="A85" s="11"/>
      <c r="B85" s="14"/>
      <c r="C85" s="16"/>
      <c r="D85" s="14"/>
      <c r="E85" s="16"/>
      <c r="F85" s="14"/>
      <c r="G85" s="16"/>
    </row>
    <row r="86" spans="1:7" x14ac:dyDescent="0.35">
      <c r="A86" s="11"/>
      <c r="B86" s="14"/>
      <c r="C86" s="16"/>
      <c r="D86" s="14"/>
      <c r="E86" s="16"/>
      <c r="F86" s="14"/>
      <c r="G86" s="16"/>
    </row>
    <row r="87" spans="1:7" x14ac:dyDescent="0.35">
      <c r="A87" s="11"/>
      <c r="B87" s="14"/>
      <c r="C87" s="16"/>
      <c r="D87" s="14"/>
      <c r="E87" s="16"/>
      <c r="F87" s="14"/>
      <c r="G87" s="16"/>
    </row>
    <row r="88" spans="1:7" x14ac:dyDescent="0.35">
      <c r="A88" s="11"/>
      <c r="B88" s="14"/>
      <c r="C88" s="16"/>
      <c r="D88" s="14"/>
      <c r="E88" s="16"/>
      <c r="F88" s="14"/>
      <c r="G88" s="16"/>
    </row>
    <row r="89" spans="1:7" x14ac:dyDescent="0.35">
      <c r="A89" s="11"/>
      <c r="B89" s="14"/>
      <c r="C89" s="16"/>
      <c r="D89" s="14"/>
      <c r="E89" s="16"/>
      <c r="F89" s="14"/>
      <c r="G89" s="16"/>
    </row>
    <row r="90" spans="1:7" x14ac:dyDescent="0.35">
      <c r="A90" s="11"/>
      <c r="B90" s="14"/>
      <c r="C90" s="16"/>
      <c r="D90" s="14"/>
      <c r="E90" s="16"/>
      <c r="F90" s="14"/>
      <c r="G90" s="16"/>
    </row>
    <row r="91" spans="1:7" x14ac:dyDescent="0.35">
      <c r="A91" s="11"/>
      <c r="B91" s="14"/>
      <c r="C91" s="16"/>
      <c r="D91" s="14"/>
      <c r="E91" s="16"/>
      <c r="F91" s="14"/>
      <c r="G91" s="16"/>
    </row>
    <row r="92" spans="1:7" x14ac:dyDescent="0.35">
      <c r="A92" s="11"/>
      <c r="B92" s="14"/>
      <c r="C92" s="16"/>
      <c r="D92" s="14"/>
      <c r="E92" s="16"/>
      <c r="F92" s="14"/>
      <c r="G92" s="16"/>
    </row>
    <row r="93" spans="1:7" x14ac:dyDescent="0.35">
      <c r="A93" s="11"/>
      <c r="B93" s="14"/>
      <c r="C93" s="16"/>
      <c r="D93" s="14"/>
      <c r="E93" s="16"/>
      <c r="F93" s="14"/>
      <c r="G93" s="16"/>
    </row>
    <row r="94" spans="1:7" x14ac:dyDescent="0.35">
      <c r="A94" s="11"/>
      <c r="B94" s="14"/>
      <c r="C94" s="16"/>
      <c r="D94" s="14"/>
      <c r="E94" s="16"/>
      <c r="F94" s="14"/>
      <c r="G94" s="16"/>
    </row>
    <row r="95" spans="1:7" x14ac:dyDescent="0.35">
      <c r="A95" s="11"/>
      <c r="B95" s="14"/>
      <c r="C95" s="16"/>
      <c r="D95" s="14"/>
      <c r="E95" s="16"/>
      <c r="F95" s="14"/>
      <c r="G95" s="16"/>
    </row>
    <row r="96" spans="1:7" x14ac:dyDescent="0.35">
      <c r="A96" s="11"/>
      <c r="B96" s="14"/>
      <c r="C96" s="16"/>
      <c r="D96" s="14"/>
      <c r="E96" s="16"/>
      <c r="F96" s="14"/>
      <c r="G96" s="16"/>
    </row>
    <row r="97" spans="1:7" x14ac:dyDescent="0.35">
      <c r="A97" s="11"/>
      <c r="B97" s="14"/>
      <c r="C97" s="16"/>
      <c r="D97" s="14"/>
      <c r="E97" s="16"/>
      <c r="F97" s="14"/>
      <c r="G97" s="16"/>
    </row>
    <row r="98" spans="1:7" x14ac:dyDescent="0.35">
      <c r="A98" s="11"/>
      <c r="B98" s="14"/>
      <c r="C98" s="16"/>
      <c r="D98" s="14"/>
      <c r="E98" s="16"/>
      <c r="F98" s="14"/>
      <c r="G98" s="16"/>
    </row>
    <row r="99" spans="1:7" x14ac:dyDescent="0.35">
      <c r="A99" s="11"/>
      <c r="B99" s="14"/>
      <c r="C99" s="16"/>
      <c r="D99" s="14"/>
      <c r="E99" s="16"/>
      <c r="F99" s="14"/>
      <c r="G99" s="16"/>
    </row>
    <row r="100" spans="1:7" x14ac:dyDescent="0.35">
      <c r="A100" s="11"/>
      <c r="B100" s="14"/>
      <c r="C100" s="16"/>
      <c r="D100" s="14"/>
      <c r="E100" s="16"/>
      <c r="F100" s="14"/>
      <c r="G100" s="16"/>
    </row>
    <row r="101" spans="1:7" x14ac:dyDescent="0.35">
      <c r="A101" s="11"/>
      <c r="B101" s="14"/>
      <c r="C101" s="16"/>
      <c r="D101" s="14"/>
      <c r="E101" s="16"/>
      <c r="F101" s="14"/>
      <c r="G101" s="16"/>
    </row>
    <row r="102" spans="1:7" x14ac:dyDescent="0.35">
      <c r="A102" s="11"/>
      <c r="B102" s="14"/>
      <c r="C102" s="16"/>
      <c r="D102" s="14"/>
      <c r="E102" s="16"/>
      <c r="F102" s="14"/>
      <c r="G102" s="16"/>
    </row>
    <row r="103" spans="1:7" x14ac:dyDescent="0.35">
      <c r="A103" s="11"/>
      <c r="B103" s="14"/>
      <c r="C103" s="16"/>
      <c r="D103" s="14"/>
      <c r="E103" s="16"/>
      <c r="F103" s="14"/>
      <c r="G103" s="16"/>
    </row>
    <row r="104" spans="1:7" x14ac:dyDescent="0.35">
      <c r="A104" s="11"/>
      <c r="B104" s="14"/>
      <c r="C104" s="16"/>
      <c r="D104" s="14"/>
      <c r="E104" s="16"/>
      <c r="F104" s="14"/>
      <c r="G104" s="16"/>
    </row>
    <row r="105" spans="1:7" x14ac:dyDescent="0.35">
      <c r="A105" s="11"/>
      <c r="B105" s="14"/>
      <c r="C105" s="16"/>
      <c r="D105" s="14"/>
      <c r="E105" s="16"/>
      <c r="F105" s="14"/>
      <c r="G105" s="16"/>
    </row>
    <row r="106" spans="1:7" x14ac:dyDescent="0.35">
      <c r="A106" s="11"/>
      <c r="B106" s="14"/>
      <c r="C106" s="16"/>
      <c r="D106" s="14"/>
      <c r="E106" s="16"/>
      <c r="F106" s="14"/>
      <c r="G106" s="16"/>
    </row>
    <row r="107" spans="1:7" x14ac:dyDescent="0.35">
      <c r="A107" s="11"/>
      <c r="B107" s="14"/>
      <c r="C107" s="16"/>
      <c r="D107" s="14"/>
      <c r="E107" s="16"/>
      <c r="F107" s="14"/>
      <c r="G107" s="16"/>
    </row>
    <row r="108" spans="1:7" x14ac:dyDescent="0.35">
      <c r="A108" s="11"/>
      <c r="B108" s="14"/>
      <c r="C108" s="16"/>
      <c r="D108" s="14"/>
      <c r="E108" s="16"/>
      <c r="F108" s="14"/>
      <c r="G108" s="16"/>
    </row>
    <row r="109" spans="1:7" x14ac:dyDescent="0.35">
      <c r="A109" s="11"/>
      <c r="B109" s="14"/>
      <c r="C109" s="16"/>
      <c r="D109" s="14"/>
      <c r="E109" s="16"/>
      <c r="F109" s="14"/>
      <c r="G109" s="16"/>
    </row>
    <row r="110" spans="1:7" x14ac:dyDescent="0.35">
      <c r="A110" s="11"/>
      <c r="B110" s="14"/>
      <c r="C110" s="16"/>
      <c r="D110" s="14"/>
      <c r="E110" s="16"/>
      <c r="F110" s="14"/>
      <c r="G110" s="16"/>
    </row>
    <row r="111" spans="1:7" x14ac:dyDescent="0.35">
      <c r="A111" s="11"/>
      <c r="B111" s="14"/>
      <c r="C111" s="16"/>
      <c r="D111" s="14"/>
      <c r="E111" s="16"/>
      <c r="F111" s="14"/>
      <c r="G111" s="16"/>
    </row>
    <row r="112" spans="1:7" x14ac:dyDescent="0.35">
      <c r="A112" s="11"/>
      <c r="B112" s="14"/>
      <c r="C112" s="16"/>
      <c r="D112" s="14"/>
      <c r="E112" s="16"/>
      <c r="F112" s="14"/>
      <c r="G112" s="16"/>
    </row>
    <row r="113" spans="1:7" x14ac:dyDescent="0.35">
      <c r="A113" s="11"/>
      <c r="B113" s="14"/>
      <c r="C113" s="16"/>
      <c r="D113" s="14"/>
      <c r="E113" s="16"/>
      <c r="F113" s="14"/>
      <c r="G113" s="16"/>
    </row>
    <row r="114" spans="1:7" x14ac:dyDescent="0.35">
      <c r="A114" s="11"/>
      <c r="B114" s="14"/>
      <c r="C114" s="16"/>
      <c r="D114" s="14"/>
      <c r="E114" s="16"/>
      <c r="F114" s="14"/>
      <c r="G114" s="16"/>
    </row>
    <row r="115" spans="1:7" x14ac:dyDescent="0.35">
      <c r="A115" s="11"/>
      <c r="B115" s="14"/>
      <c r="C115" s="16"/>
      <c r="D115" s="14"/>
      <c r="E115" s="16"/>
      <c r="F115" s="14"/>
      <c r="G115" s="16"/>
    </row>
    <row r="116" spans="1:7" x14ac:dyDescent="0.35">
      <c r="A116" s="11"/>
      <c r="B116" s="14"/>
      <c r="C116" s="16"/>
      <c r="D116" s="14"/>
      <c r="E116" s="16"/>
      <c r="F116" s="14"/>
      <c r="G116" s="16"/>
    </row>
    <row r="117" spans="1:7" x14ac:dyDescent="0.35">
      <c r="A117" s="11"/>
      <c r="B117" s="14"/>
      <c r="C117" s="16"/>
      <c r="D117" s="14"/>
      <c r="E117" s="16"/>
      <c r="F117" s="14"/>
      <c r="G117" s="16"/>
    </row>
    <row r="118" spans="1:7" x14ac:dyDescent="0.35">
      <c r="A118" s="11"/>
      <c r="B118" s="14"/>
      <c r="C118" s="16"/>
      <c r="D118" s="14"/>
      <c r="E118" s="16"/>
      <c r="F118" s="14"/>
      <c r="G118" s="16"/>
    </row>
    <row r="119" spans="1:7" x14ac:dyDescent="0.35">
      <c r="A119" s="11"/>
      <c r="B119" s="14"/>
      <c r="C119" s="16"/>
      <c r="D119" s="14"/>
      <c r="E119" s="16"/>
      <c r="F119" s="14"/>
      <c r="G119" s="16"/>
    </row>
    <row r="120" spans="1:7" x14ac:dyDescent="0.35">
      <c r="A120" s="11"/>
      <c r="B120" s="14"/>
      <c r="C120" s="16"/>
      <c r="D120" s="14"/>
      <c r="E120" s="16"/>
      <c r="F120" s="14"/>
      <c r="G120" s="16"/>
    </row>
    <row r="121" spans="1:7" x14ac:dyDescent="0.35">
      <c r="A121" s="11"/>
      <c r="B121" s="14"/>
      <c r="C121" s="16"/>
      <c r="D121" s="14"/>
      <c r="E121" s="16"/>
      <c r="F121" s="14"/>
      <c r="G121" s="16"/>
    </row>
    <row r="122" spans="1:7" x14ac:dyDescent="0.35">
      <c r="A122" s="11"/>
      <c r="B122" s="14"/>
      <c r="C122" s="16"/>
      <c r="D122" s="14"/>
      <c r="E122" s="16"/>
      <c r="F122" s="14"/>
      <c r="G122" s="16"/>
    </row>
    <row r="123" spans="1:7" x14ac:dyDescent="0.35">
      <c r="A123" s="11"/>
      <c r="B123" s="14"/>
      <c r="C123" s="16"/>
      <c r="D123" s="14"/>
      <c r="E123" s="16"/>
      <c r="F123" s="14"/>
      <c r="G123" s="16"/>
    </row>
    <row r="124" spans="1:7" x14ac:dyDescent="0.35">
      <c r="A124" s="11"/>
      <c r="B124" s="14"/>
      <c r="C124" s="16"/>
      <c r="D124" s="14"/>
      <c r="E124" s="16"/>
      <c r="F124" s="14"/>
      <c r="G124" s="16"/>
    </row>
    <row r="125" spans="1:7" x14ac:dyDescent="0.35">
      <c r="A125" s="11"/>
      <c r="B125" s="14"/>
      <c r="C125" s="16"/>
      <c r="D125" s="14"/>
      <c r="E125" s="16"/>
      <c r="F125" s="14"/>
      <c r="G125" s="16"/>
    </row>
    <row r="126" spans="1:7" x14ac:dyDescent="0.35">
      <c r="A126" s="11"/>
      <c r="B126" s="14"/>
      <c r="C126" s="16"/>
      <c r="D126" s="14"/>
      <c r="E126" s="16"/>
      <c r="F126" s="14"/>
      <c r="G126" s="16"/>
    </row>
    <row r="127" spans="1:7" x14ac:dyDescent="0.35">
      <c r="A127" s="59"/>
      <c r="B127" s="14"/>
      <c r="C127" s="16"/>
      <c r="D127" s="14"/>
      <c r="E127" s="16"/>
      <c r="F127" s="14"/>
      <c r="G127" s="16"/>
    </row>
    <row r="128" spans="1:7" x14ac:dyDescent="0.35">
      <c r="A128" s="11"/>
      <c r="B128" s="14"/>
      <c r="C128" s="16"/>
      <c r="D128" s="14"/>
      <c r="E128" s="16"/>
      <c r="F128" s="14"/>
      <c r="G128" s="16"/>
    </row>
    <row r="129" spans="1:7" x14ac:dyDescent="0.35">
      <c r="A129" s="11"/>
      <c r="B129" s="14"/>
      <c r="C129" s="16"/>
      <c r="D129" s="14"/>
      <c r="E129" s="16"/>
      <c r="F129" s="14"/>
      <c r="G129" s="16"/>
    </row>
    <row r="130" spans="1:7" x14ac:dyDescent="0.35">
      <c r="A130" s="11"/>
      <c r="B130" s="14"/>
      <c r="C130" s="16"/>
      <c r="D130" s="14"/>
      <c r="E130" s="16"/>
      <c r="F130" s="14"/>
      <c r="G130" s="16"/>
    </row>
    <row r="131" spans="1:7" x14ac:dyDescent="0.35">
      <c r="A131" s="11"/>
      <c r="B131" s="14"/>
      <c r="C131" s="16"/>
      <c r="D131" s="14"/>
      <c r="E131" s="16"/>
      <c r="F131" s="14"/>
      <c r="G131" s="16"/>
    </row>
    <row r="132" spans="1:7" x14ac:dyDescent="0.35">
      <c r="A132" s="11"/>
      <c r="B132" s="14"/>
      <c r="C132" s="16"/>
      <c r="D132" s="14"/>
      <c r="E132" s="16"/>
      <c r="F132" s="14"/>
      <c r="G132" s="16"/>
    </row>
    <row r="133" spans="1:7" x14ac:dyDescent="0.35">
      <c r="A133" s="11"/>
      <c r="B133" s="14"/>
      <c r="C133" s="16"/>
      <c r="D133" s="14"/>
      <c r="E133" s="16"/>
      <c r="F133" s="14"/>
      <c r="G133" s="16"/>
    </row>
    <row r="134" spans="1:7" x14ac:dyDescent="0.35">
      <c r="A134" s="11"/>
      <c r="B134" s="14"/>
      <c r="C134" s="16"/>
      <c r="D134" s="14"/>
      <c r="E134" s="16"/>
      <c r="F134" s="14"/>
      <c r="G134" s="16"/>
    </row>
    <row r="135" spans="1:7" x14ac:dyDescent="0.35">
      <c r="A135" s="11"/>
      <c r="B135" s="14"/>
      <c r="C135" s="16"/>
      <c r="D135" s="14"/>
      <c r="E135" s="16"/>
      <c r="F135" s="14"/>
      <c r="G135" s="16"/>
    </row>
    <row r="136" spans="1:7" x14ac:dyDescent="0.35">
      <c r="A136" s="11"/>
      <c r="B136" s="14"/>
      <c r="C136" s="16"/>
      <c r="D136" s="14"/>
      <c r="E136" s="16"/>
      <c r="F136" s="14"/>
      <c r="G136" s="16"/>
    </row>
    <row r="137" spans="1:7" x14ac:dyDescent="0.35">
      <c r="A137" s="11"/>
      <c r="B137" s="14"/>
      <c r="C137" s="16"/>
      <c r="D137" s="14"/>
      <c r="E137" s="16"/>
      <c r="F137" s="14"/>
      <c r="G137" s="16"/>
    </row>
    <row r="138" spans="1:7" x14ac:dyDescent="0.35">
      <c r="A138" s="11"/>
      <c r="B138" s="14"/>
      <c r="C138" s="16"/>
      <c r="D138" s="14"/>
      <c r="E138" s="16"/>
      <c r="F138" s="14"/>
      <c r="G138" s="16"/>
    </row>
    <row r="139" spans="1:7" x14ac:dyDescent="0.35">
      <c r="A139" s="11"/>
      <c r="B139" s="14"/>
      <c r="C139" s="16"/>
      <c r="D139" s="14"/>
      <c r="E139" s="16"/>
      <c r="F139" s="14"/>
      <c r="G139" s="16"/>
    </row>
    <row r="140" spans="1:7" x14ac:dyDescent="0.35">
      <c r="A140" s="11"/>
      <c r="B140" s="14"/>
      <c r="C140" s="16"/>
      <c r="D140" s="14"/>
      <c r="E140" s="16"/>
      <c r="F140" s="14"/>
      <c r="G140" s="16"/>
    </row>
    <row r="141" spans="1:7" x14ac:dyDescent="0.35">
      <c r="A141" s="11"/>
      <c r="B141" s="14"/>
      <c r="C141" s="16"/>
      <c r="D141" s="14"/>
      <c r="E141" s="16"/>
      <c r="F141" s="14"/>
      <c r="G141" s="16"/>
    </row>
    <row r="142" spans="1:7" x14ac:dyDescent="0.35">
      <c r="A142" s="11"/>
      <c r="B142" s="14"/>
      <c r="C142" s="16"/>
      <c r="D142" s="14"/>
      <c r="E142" s="16"/>
      <c r="F142" s="14"/>
      <c r="G142" s="16"/>
    </row>
    <row r="143" spans="1:7" x14ac:dyDescent="0.35">
      <c r="A143" s="11"/>
      <c r="B143" s="14"/>
      <c r="C143" s="16"/>
      <c r="D143" s="14"/>
      <c r="E143" s="16"/>
      <c r="F143" s="14"/>
      <c r="G143" s="16"/>
    </row>
    <row r="144" spans="1:7" x14ac:dyDescent="0.35">
      <c r="A144" s="11"/>
      <c r="B144" s="14"/>
      <c r="C144" s="16"/>
      <c r="D144" s="14"/>
      <c r="E144" s="16"/>
      <c r="F144" s="14"/>
      <c r="G144" s="16"/>
    </row>
    <row r="145" spans="1:7" x14ac:dyDescent="0.35">
      <c r="A145" s="11"/>
      <c r="B145" s="14"/>
      <c r="C145" s="16"/>
      <c r="D145" s="14"/>
      <c r="E145" s="16"/>
      <c r="F145" s="14"/>
      <c r="G145" s="16"/>
    </row>
    <row r="146" spans="1:7" x14ac:dyDescent="0.35">
      <c r="A146" s="11"/>
      <c r="B146" s="14"/>
      <c r="C146" s="16"/>
      <c r="D146" s="14"/>
      <c r="E146" s="16"/>
      <c r="F146" s="14"/>
      <c r="G146" s="16"/>
    </row>
    <row r="147" spans="1:7" x14ac:dyDescent="0.35">
      <c r="A147" s="11"/>
      <c r="B147" s="14"/>
      <c r="C147" s="16"/>
      <c r="D147" s="14"/>
      <c r="E147" s="16"/>
      <c r="F147" s="14"/>
      <c r="G147" s="16"/>
    </row>
    <row r="148" spans="1:7" x14ac:dyDescent="0.35">
      <c r="A148" s="11"/>
      <c r="B148" s="14"/>
      <c r="C148" s="16"/>
      <c r="D148" s="14"/>
      <c r="E148" s="16"/>
      <c r="F148" s="14"/>
      <c r="G148" s="16"/>
    </row>
    <row r="149" spans="1:7" x14ac:dyDescent="0.35">
      <c r="A149" s="11"/>
      <c r="B149" s="14"/>
      <c r="C149" s="16"/>
      <c r="D149" s="14"/>
      <c r="E149" s="16"/>
      <c r="F149" s="14"/>
      <c r="G149" s="16"/>
    </row>
    <row r="150" spans="1:7" x14ac:dyDescent="0.35">
      <c r="A150" s="11"/>
      <c r="B150" s="14"/>
      <c r="C150" s="16"/>
      <c r="D150" s="14"/>
      <c r="E150" s="16"/>
      <c r="F150" s="14"/>
      <c r="G150" s="16"/>
    </row>
    <row r="151" spans="1:7" x14ac:dyDescent="0.35">
      <c r="A151" s="11"/>
      <c r="B151" s="14"/>
      <c r="C151" s="16"/>
      <c r="D151" s="14"/>
      <c r="E151" s="16"/>
      <c r="F151" s="14"/>
      <c r="G151" s="16"/>
    </row>
    <row r="152" spans="1:7" x14ac:dyDescent="0.35">
      <c r="A152" s="11"/>
      <c r="B152" s="14"/>
      <c r="C152" s="16"/>
      <c r="D152" s="14"/>
      <c r="E152" s="16"/>
      <c r="F152" s="14"/>
      <c r="G152" s="16"/>
    </row>
  </sheetData>
  <mergeCells count="8">
    <mergeCell ref="B1:G1"/>
    <mergeCell ref="I1:N1"/>
    <mergeCell ref="B2:C2"/>
    <mergeCell ref="D2:E2"/>
    <mergeCell ref="F2:G2"/>
    <mergeCell ref="I2:J2"/>
    <mergeCell ref="K2:L2"/>
    <mergeCell ref="M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"/>
  <sheetViews>
    <sheetView zoomScale="115" zoomScaleNormal="115" workbookViewId="0">
      <selection activeCell="H1" sqref="H1"/>
    </sheetView>
  </sheetViews>
  <sheetFormatPr defaultColWidth="9.33203125" defaultRowHeight="12.75" x14ac:dyDescent="0.35"/>
  <cols>
    <col min="1" max="1" width="26.46484375" style="7" customWidth="1"/>
    <col min="2" max="2" width="9.33203125" style="7"/>
    <col min="3" max="3" width="10.33203125" style="7" bestFit="1" customWidth="1"/>
    <col min="4" max="4" width="9.33203125" style="7"/>
    <col min="5" max="7" width="10.33203125" style="7" bestFit="1" customWidth="1"/>
    <col min="8" max="8" width="9.33203125" style="7"/>
    <col min="9" max="10" width="10.33203125" style="7" bestFit="1" customWidth="1"/>
    <col min="11" max="16384" width="9.33203125" style="7"/>
  </cols>
  <sheetData>
    <row r="1" spans="1:7" ht="25.5" customHeight="1" x14ac:dyDescent="0.35">
      <c r="B1" s="79" t="s">
        <v>7</v>
      </c>
      <c r="C1" s="79"/>
      <c r="D1" s="79" t="s">
        <v>8</v>
      </c>
      <c r="E1" s="79"/>
      <c r="F1" s="79" t="s">
        <v>9</v>
      </c>
      <c r="G1" s="79"/>
    </row>
    <row r="2" spans="1:7" ht="13.15" thickBot="1" x14ac:dyDescent="0.4">
      <c r="B2" s="33" t="s">
        <v>6</v>
      </c>
      <c r="C2" s="2" t="s">
        <v>3</v>
      </c>
      <c r="D2" s="33" t="s">
        <v>6</v>
      </c>
      <c r="E2" s="2" t="s">
        <v>3</v>
      </c>
      <c r="F2" s="33" t="s">
        <v>6</v>
      </c>
      <c r="G2" s="2" t="s">
        <v>3</v>
      </c>
    </row>
    <row r="3" spans="1:7" x14ac:dyDescent="0.35">
      <c r="A3" s="34" t="s">
        <v>10</v>
      </c>
      <c r="B3" s="35">
        <f>Data!B78-Data!B77</f>
        <v>209753</v>
      </c>
      <c r="C3" s="35">
        <f>Data!C78-Data!C77</f>
        <v>38160</v>
      </c>
      <c r="D3" s="35">
        <f>Data!D78-Data!D77</f>
        <v>178967</v>
      </c>
      <c r="E3" s="35">
        <f>Data!E78-Data!E77</f>
        <v>35036</v>
      </c>
      <c r="F3" s="35">
        <f>Data!F78-Data!F77</f>
        <v>23990</v>
      </c>
      <c r="G3" s="35">
        <f>Data!G78-Data!G77</f>
        <v>2633</v>
      </c>
    </row>
    <row r="4" spans="1:7" x14ac:dyDescent="0.35">
      <c r="A4" s="36" t="s">
        <v>12</v>
      </c>
      <c r="B4" s="37">
        <f>B3/Data!B43</f>
        <v>6.2266383802719169E-3</v>
      </c>
      <c r="C4" s="37">
        <f>C3/Data!C43</f>
        <v>6.8799263544990228E-3</v>
      </c>
      <c r="D4" s="37">
        <f>D3/Data!D43</f>
        <v>6.1771916946529518E-3</v>
      </c>
      <c r="E4" s="37">
        <f>E3/Data!E43</f>
        <v>7.3221276385866682E-3</v>
      </c>
      <c r="F4" s="37">
        <f>F3/Data!F43</f>
        <v>5.3478415362549769E-3</v>
      </c>
      <c r="G4" s="37">
        <f>G3/Data!G43</f>
        <v>3.5210561296197982E-3</v>
      </c>
    </row>
    <row r="5" spans="1:7" x14ac:dyDescent="0.35">
      <c r="A5" s="38" t="s">
        <v>11</v>
      </c>
      <c r="B5" s="39">
        <f>Data!B78-Data!B74</f>
        <v>778846</v>
      </c>
      <c r="C5" s="39">
        <f>Data!C78-Data!C74</f>
        <v>243520</v>
      </c>
      <c r="D5" s="39">
        <f>Data!D78-Data!D74</f>
        <v>815962</v>
      </c>
      <c r="E5" s="39">
        <f>Data!E78-Data!E74</f>
        <v>318713</v>
      </c>
      <c r="F5" s="39">
        <f>Data!F78-Data!F74</f>
        <v>-36357</v>
      </c>
      <c r="G5" s="39">
        <f>Data!G78-Data!G74</f>
        <v>-69333</v>
      </c>
    </row>
    <row r="6" spans="1:7" ht="13.15" thickBot="1" x14ac:dyDescent="0.4">
      <c r="A6" s="40" t="s">
        <v>13</v>
      </c>
      <c r="B6" s="41">
        <f>B5/Data!B43</f>
        <v>2.3120491225018289E-2</v>
      </c>
      <c r="C6" s="41">
        <f>C5/Data!C43</f>
        <v>4.3904603402714938E-2</v>
      </c>
      <c r="D6" s="41">
        <f>D5/Data!D43</f>
        <v>2.8163592671008687E-2</v>
      </c>
      <c r="E6" s="41">
        <f>E5/Data!E43</f>
        <v>6.6607411407605677E-2</v>
      </c>
      <c r="F6" s="41">
        <f>F5/Data!F43</f>
        <v>-8.1046884007345641E-3</v>
      </c>
      <c r="G6" s="41">
        <f>G5/Data!G43</f>
        <v>-9.2717578668792044E-2</v>
      </c>
    </row>
  </sheetData>
  <mergeCells count="3">
    <mergeCell ref="B1:C1"/>
    <mergeCell ref="D1:E1"/>
    <mergeCell ref="F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64"/>
  <sheetViews>
    <sheetView workbookViewId="0">
      <pane xSplit="3" ySplit="1" topLeftCell="D90" activePane="bottomRight" state="frozen"/>
      <selection pane="topRight" activeCell="C1" sqref="C1"/>
      <selection pane="bottomLeft" activeCell="A2" sqref="A2"/>
      <selection pane="bottomRight" activeCell="A112" sqref="A112"/>
    </sheetView>
  </sheetViews>
  <sheetFormatPr defaultColWidth="9.33203125" defaultRowHeight="12.75" x14ac:dyDescent="0.35"/>
  <cols>
    <col min="1" max="1" width="14.59765625" style="7" bestFit="1" customWidth="1"/>
    <col min="2" max="2" width="7.6640625" style="7" bestFit="1" customWidth="1"/>
    <col min="3" max="3" width="8.796875" style="7" bestFit="1" customWidth="1"/>
    <col min="4" max="7" width="10.33203125" style="7" bestFit="1" customWidth="1"/>
    <col min="8" max="17" width="9.33203125" style="7"/>
    <col min="18" max="18" width="9.33203125" style="7" customWidth="1"/>
    <col min="19" max="16384" width="9.33203125" style="7"/>
  </cols>
  <sheetData>
    <row r="1" spans="1:16" customFormat="1" ht="39" customHeight="1" x14ac:dyDescent="0.45">
      <c r="A1" s="68" t="s">
        <v>0</v>
      </c>
      <c r="B1" s="1" t="s">
        <v>150</v>
      </c>
      <c r="C1" s="65" t="s">
        <v>3</v>
      </c>
      <c r="D1" s="65" t="s">
        <v>66</v>
      </c>
      <c r="E1" s="65" t="s">
        <v>65</v>
      </c>
      <c r="F1" s="65" t="s">
        <v>62</v>
      </c>
      <c r="G1" s="65" t="s">
        <v>59</v>
      </c>
      <c r="H1" s="65" t="s">
        <v>58</v>
      </c>
      <c r="I1" s="65" t="s">
        <v>56</v>
      </c>
      <c r="J1" s="65" t="s">
        <v>57</v>
      </c>
      <c r="K1" s="65" t="s">
        <v>64</v>
      </c>
      <c r="L1" s="65" t="s">
        <v>55</v>
      </c>
      <c r="M1" s="65" t="s">
        <v>63</v>
      </c>
      <c r="N1" s="65" t="s">
        <v>54</v>
      </c>
      <c r="O1" s="65" t="s">
        <v>60</v>
      </c>
      <c r="P1" s="65" t="s">
        <v>61</v>
      </c>
    </row>
    <row r="2" spans="1:16" customFormat="1" ht="14.25" x14ac:dyDescent="0.45">
      <c r="A2" s="69" t="s">
        <v>184</v>
      </c>
      <c r="B2" s="70" t="s">
        <v>135</v>
      </c>
      <c r="C2" s="76">
        <v>3974616</v>
      </c>
      <c r="D2" s="76">
        <v>28101477</v>
      </c>
      <c r="E2" s="76">
        <v>23694402</v>
      </c>
      <c r="F2" s="76">
        <v>1206653</v>
      </c>
      <c r="G2" s="76">
        <v>2463779</v>
      </c>
      <c r="H2" s="76">
        <v>704221</v>
      </c>
      <c r="I2" s="76">
        <v>1078687</v>
      </c>
      <c r="J2" s="76">
        <v>3165187</v>
      </c>
      <c r="K2" s="76">
        <v>2347236</v>
      </c>
      <c r="L2" s="76">
        <v>1948251</v>
      </c>
      <c r="M2" s="76">
        <v>2559496</v>
      </c>
      <c r="N2" s="76">
        <v>2446937</v>
      </c>
      <c r="O2" s="76">
        <v>3837125</v>
      </c>
      <c r="P2" s="76">
        <v>2336867</v>
      </c>
    </row>
    <row r="3" spans="1:16" customFormat="1" ht="14.25" x14ac:dyDescent="0.45">
      <c r="A3" s="69" t="s">
        <v>185</v>
      </c>
      <c r="B3" s="70" t="s">
        <v>96</v>
      </c>
      <c r="C3" s="76">
        <v>3988645</v>
      </c>
      <c r="D3" s="76">
        <v>28241243</v>
      </c>
      <c r="E3" s="76">
        <v>23813341</v>
      </c>
      <c r="F3" s="76">
        <v>1220201</v>
      </c>
      <c r="G3" s="76">
        <v>2473562</v>
      </c>
      <c r="H3" s="76">
        <v>702175</v>
      </c>
      <c r="I3" s="76">
        <v>1086314</v>
      </c>
      <c r="J3" s="76">
        <v>3166928</v>
      </c>
      <c r="K3" s="76">
        <v>2368007</v>
      </c>
      <c r="L3" s="76">
        <v>1942063</v>
      </c>
      <c r="M3" s="76">
        <v>2581279</v>
      </c>
      <c r="N3" s="76">
        <v>2442359</v>
      </c>
      <c r="O3" s="76">
        <v>3883364</v>
      </c>
      <c r="P3" s="76">
        <v>2354382</v>
      </c>
    </row>
    <row r="4" spans="1:16" customFormat="1" ht="14.25" x14ac:dyDescent="0.45">
      <c r="A4" s="69" t="s">
        <v>186</v>
      </c>
      <c r="B4" s="70" t="s">
        <v>97</v>
      </c>
      <c r="C4" s="76">
        <v>4025763</v>
      </c>
      <c r="D4" s="76">
        <v>28399425</v>
      </c>
      <c r="E4" s="76">
        <v>23941392</v>
      </c>
      <c r="F4" s="76">
        <v>1224107</v>
      </c>
      <c r="G4" s="76">
        <v>2485505</v>
      </c>
      <c r="H4" s="76">
        <v>716868</v>
      </c>
      <c r="I4" s="76">
        <v>1083415</v>
      </c>
      <c r="J4" s="76">
        <v>3152278</v>
      </c>
      <c r="K4" s="76">
        <v>2342425</v>
      </c>
      <c r="L4" s="76">
        <v>1980831</v>
      </c>
      <c r="M4" s="76">
        <v>2586772</v>
      </c>
      <c r="N4" s="76">
        <v>2447200</v>
      </c>
      <c r="O4" s="76">
        <v>3931167</v>
      </c>
      <c r="P4" s="76">
        <v>2391541</v>
      </c>
    </row>
    <row r="5" spans="1:16" customFormat="1" ht="14.25" x14ac:dyDescent="0.45">
      <c r="A5" s="69" t="s">
        <v>187</v>
      </c>
      <c r="B5" s="70" t="s">
        <v>98</v>
      </c>
      <c r="C5" s="76">
        <v>4053559</v>
      </c>
      <c r="D5" s="76">
        <v>28497522</v>
      </c>
      <c r="E5" s="76">
        <v>24051450</v>
      </c>
      <c r="F5" s="76">
        <v>1217297</v>
      </c>
      <c r="G5" s="76">
        <v>2471434</v>
      </c>
      <c r="H5" s="76">
        <v>726195</v>
      </c>
      <c r="I5" s="76">
        <v>1089036</v>
      </c>
      <c r="J5" s="76">
        <v>3177342</v>
      </c>
      <c r="K5" s="76">
        <v>2351753</v>
      </c>
      <c r="L5" s="76">
        <v>1974130</v>
      </c>
      <c r="M5" s="76">
        <v>2580491</v>
      </c>
      <c r="N5" s="76">
        <v>2478949</v>
      </c>
      <c r="O5" s="76">
        <v>3964539</v>
      </c>
      <c r="P5" s="76">
        <v>2381651</v>
      </c>
    </row>
    <row r="6" spans="1:16" customFormat="1" ht="14.25" x14ac:dyDescent="0.45">
      <c r="A6" s="69" t="s">
        <v>188</v>
      </c>
      <c r="B6" s="70" t="s">
        <v>136</v>
      </c>
      <c r="C6" s="76">
        <v>4065465</v>
      </c>
      <c r="D6" s="76">
        <v>28502553</v>
      </c>
      <c r="E6" s="76">
        <v>24065346</v>
      </c>
      <c r="F6" s="76">
        <v>1220716</v>
      </c>
      <c r="G6" s="76">
        <v>2463925</v>
      </c>
      <c r="H6" s="76">
        <v>721615</v>
      </c>
      <c r="I6" s="76">
        <v>1076293</v>
      </c>
      <c r="J6" s="76">
        <v>3174759</v>
      </c>
      <c r="K6" s="76">
        <v>2362356</v>
      </c>
      <c r="L6" s="76">
        <v>1977573</v>
      </c>
      <c r="M6" s="76">
        <v>2576447</v>
      </c>
      <c r="N6" s="76">
        <v>2472908</v>
      </c>
      <c r="O6" s="76">
        <v>3954265</v>
      </c>
      <c r="P6" s="76">
        <v>2405280</v>
      </c>
    </row>
    <row r="7" spans="1:16" customFormat="1" ht="14.25" x14ac:dyDescent="0.45">
      <c r="A7" s="69" t="s">
        <v>189</v>
      </c>
      <c r="B7" s="70" t="s">
        <v>99</v>
      </c>
      <c r="C7" s="76">
        <v>4104373</v>
      </c>
      <c r="D7" s="76">
        <v>28758613</v>
      </c>
      <c r="E7" s="76">
        <v>24303498</v>
      </c>
      <c r="F7" s="76">
        <v>1223945</v>
      </c>
      <c r="G7" s="76">
        <v>2473918</v>
      </c>
      <c r="H7" s="76">
        <v>726739</v>
      </c>
      <c r="I7" s="76">
        <v>1098827</v>
      </c>
      <c r="J7" s="76">
        <v>3208803</v>
      </c>
      <c r="K7" s="76">
        <v>2369079</v>
      </c>
      <c r="L7" s="76">
        <v>2014517</v>
      </c>
      <c r="M7" s="76">
        <v>2588327</v>
      </c>
      <c r="N7" s="76">
        <v>2507154</v>
      </c>
      <c r="O7" s="76">
        <v>3983090</v>
      </c>
      <c r="P7" s="76">
        <v>2429328</v>
      </c>
    </row>
    <row r="8" spans="1:16" customFormat="1" ht="14.25" x14ac:dyDescent="0.45">
      <c r="A8" s="69" t="s">
        <v>190</v>
      </c>
      <c r="B8" s="70" t="s">
        <v>100</v>
      </c>
      <c r="C8" s="76">
        <v>4152564</v>
      </c>
      <c r="D8" s="76">
        <v>28899293</v>
      </c>
      <c r="E8" s="76">
        <v>24424114</v>
      </c>
      <c r="F8" s="76">
        <v>1228665</v>
      </c>
      <c r="G8" s="76">
        <v>2479038</v>
      </c>
      <c r="H8" s="76">
        <v>736516</v>
      </c>
      <c r="I8" s="76">
        <v>1093044</v>
      </c>
      <c r="J8" s="76">
        <v>3179740</v>
      </c>
      <c r="K8" s="76">
        <v>2389113</v>
      </c>
      <c r="L8" s="76">
        <v>2019056</v>
      </c>
      <c r="M8" s="76">
        <v>2581616</v>
      </c>
      <c r="N8" s="76">
        <v>2546234</v>
      </c>
      <c r="O8" s="76">
        <v>4007827</v>
      </c>
      <c r="P8" s="76">
        <v>2454920</v>
      </c>
    </row>
    <row r="9" spans="1:16" customFormat="1" ht="14.25" x14ac:dyDescent="0.45">
      <c r="A9" s="69" t="s">
        <v>191</v>
      </c>
      <c r="B9" s="70" t="s">
        <v>101</v>
      </c>
      <c r="C9" s="76">
        <v>4247447</v>
      </c>
      <c r="D9" s="76">
        <v>29023147</v>
      </c>
      <c r="E9" s="76">
        <v>24549791</v>
      </c>
      <c r="F9" s="76">
        <v>1225057</v>
      </c>
      <c r="G9" s="76">
        <v>2483832</v>
      </c>
      <c r="H9" s="76">
        <v>734023</v>
      </c>
      <c r="I9" s="76">
        <v>1116659</v>
      </c>
      <c r="J9" s="76">
        <v>3162898</v>
      </c>
      <c r="K9" s="76">
        <v>2367738</v>
      </c>
      <c r="L9" s="76">
        <v>2019252</v>
      </c>
      <c r="M9" s="76">
        <v>2593279</v>
      </c>
      <c r="N9" s="76">
        <v>2566904</v>
      </c>
      <c r="O9" s="76">
        <v>4020749</v>
      </c>
      <c r="P9" s="76">
        <v>2454865</v>
      </c>
    </row>
    <row r="10" spans="1:16" customFormat="1" ht="14.25" x14ac:dyDescent="0.45">
      <c r="A10" s="69" t="s">
        <v>192</v>
      </c>
      <c r="B10" s="70" t="s">
        <v>137</v>
      </c>
      <c r="C10" s="76">
        <v>4284143</v>
      </c>
      <c r="D10" s="76">
        <v>29044254</v>
      </c>
      <c r="E10" s="76">
        <v>24562125</v>
      </c>
      <c r="F10" s="76">
        <v>1218925</v>
      </c>
      <c r="G10" s="76">
        <v>2494989</v>
      </c>
      <c r="H10" s="76">
        <v>737800</v>
      </c>
      <c r="I10" s="76">
        <v>1120802</v>
      </c>
      <c r="J10" s="76">
        <v>3144720</v>
      </c>
      <c r="K10" s="76">
        <v>2373877</v>
      </c>
      <c r="L10" s="76">
        <v>2022701</v>
      </c>
      <c r="M10" s="76">
        <v>2608296</v>
      </c>
      <c r="N10" s="76">
        <v>2554708</v>
      </c>
      <c r="O10" s="76">
        <v>4018018</v>
      </c>
      <c r="P10" s="76">
        <v>2434860</v>
      </c>
    </row>
    <row r="11" spans="1:16" customFormat="1" ht="14.25" x14ac:dyDescent="0.45">
      <c r="A11" s="69" t="s">
        <v>193</v>
      </c>
      <c r="B11" s="70" t="s">
        <v>102</v>
      </c>
      <c r="C11" s="76">
        <v>4286424</v>
      </c>
      <c r="D11" s="76">
        <v>28947792</v>
      </c>
      <c r="E11" s="76">
        <v>24491298</v>
      </c>
      <c r="F11" s="76">
        <v>1213426</v>
      </c>
      <c r="G11" s="76">
        <v>2477478</v>
      </c>
      <c r="H11" s="76">
        <v>735162</v>
      </c>
      <c r="I11" s="76">
        <v>1117278</v>
      </c>
      <c r="J11" s="76">
        <v>3126233</v>
      </c>
      <c r="K11" s="76">
        <v>2361633</v>
      </c>
      <c r="L11" s="76">
        <v>2005968</v>
      </c>
      <c r="M11" s="76">
        <v>2611625</v>
      </c>
      <c r="N11" s="76">
        <v>2562951</v>
      </c>
      <c r="O11" s="76">
        <v>4004094</v>
      </c>
      <c r="P11" s="76">
        <v>2415092</v>
      </c>
    </row>
    <row r="12" spans="1:16" customFormat="1" ht="14.25" x14ac:dyDescent="0.45">
      <c r="A12" s="69" t="s">
        <v>194</v>
      </c>
      <c r="B12" s="70" t="s">
        <v>103</v>
      </c>
      <c r="C12" s="76">
        <v>4321247</v>
      </c>
      <c r="D12" s="76">
        <v>29042015</v>
      </c>
      <c r="E12" s="76">
        <v>24580977</v>
      </c>
      <c r="F12" s="76">
        <v>1216128</v>
      </c>
      <c r="G12" s="76">
        <v>2480826</v>
      </c>
      <c r="H12" s="76">
        <v>733705</v>
      </c>
      <c r="I12" s="76">
        <v>1115457</v>
      </c>
      <c r="J12" s="76">
        <v>3140890</v>
      </c>
      <c r="K12" s="76">
        <v>2357346</v>
      </c>
      <c r="L12" s="76">
        <v>2004551</v>
      </c>
      <c r="M12" s="76">
        <v>2603272</v>
      </c>
      <c r="N12" s="76">
        <v>2575625</v>
      </c>
      <c r="O12" s="76">
        <v>4044261</v>
      </c>
      <c r="P12" s="76">
        <v>2418328</v>
      </c>
    </row>
    <row r="13" spans="1:16" customFormat="1" ht="14.25" x14ac:dyDescent="0.45">
      <c r="A13" s="69" t="s">
        <v>195</v>
      </c>
      <c r="B13" s="70" t="s">
        <v>104</v>
      </c>
      <c r="C13" s="76">
        <v>4403744</v>
      </c>
      <c r="D13" s="76">
        <v>29220199</v>
      </c>
      <c r="E13" s="76">
        <v>24765765</v>
      </c>
      <c r="F13" s="76">
        <v>1215314</v>
      </c>
      <c r="G13" s="76">
        <v>2466749</v>
      </c>
      <c r="H13" s="76">
        <v>742008</v>
      </c>
      <c r="I13" s="76">
        <v>1080042</v>
      </c>
      <c r="J13" s="76">
        <v>3194539</v>
      </c>
      <c r="K13" s="76">
        <v>2344826</v>
      </c>
      <c r="L13" s="76">
        <v>2051544</v>
      </c>
      <c r="M13" s="76">
        <v>2601105</v>
      </c>
      <c r="N13" s="76">
        <v>2605251</v>
      </c>
      <c r="O13" s="76">
        <v>4050993</v>
      </c>
      <c r="P13" s="76">
        <v>2433721</v>
      </c>
    </row>
    <row r="14" spans="1:16" customFormat="1" ht="14.25" x14ac:dyDescent="0.45">
      <c r="A14" s="69" t="s">
        <v>196</v>
      </c>
      <c r="B14" s="70" t="s">
        <v>138</v>
      </c>
      <c r="C14" s="76">
        <v>4430300</v>
      </c>
      <c r="D14" s="76">
        <v>29240647</v>
      </c>
      <c r="E14" s="76">
        <v>24782390</v>
      </c>
      <c r="F14" s="76">
        <v>1222418</v>
      </c>
      <c r="G14" s="76">
        <v>2459932</v>
      </c>
      <c r="H14" s="76">
        <v>745694</v>
      </c>
      <c r="I14" s="76">
        <v>1082655</v>
      </c>
      <c r="J14" s="76">
        <v>3187378</v>
      </c>
      <c r="K14" s="76">
        <v>2338754</v>
      </c>
      <c r="L14" s="76">
        <v>2061830</v>
      </c>
      <c r="M14" s="76">
        <v>2593521</v>
      </c>
      <c r="N14" s="76">
        <v>2596001</v>
      </c>
      <c r="O14" s="76">
        <v>4063164</v>
      </c>
      <c r="P14" s="76">
        <v>2428787</v>
      </c>
    </row>
    <row r="15" spans="1:16" customFormat="1" ht="14.25" x14ac:dyDescent="0.45">
      <c r="A15" s="69" t="s">
        <v>197</v>
      </c>
      <c r="B15" s="70" t="s">
        <v>105</v>
      </c>
      <c r="C15" s="76">
        <v>4436569</v>
      </c>
      <c r="D15" s="76">
        <v>29326024</v>
      </c>
      <c r="E15" s="76">
        <v>24854621</v>
      </c>
      <c r="F15" s="76">
        <v>1231563</v>
      </c>
      <c r="G15" s="76">
        <v>2461308</v>
      </c>
      <c r="H15" s="76">
        <v>748301</v>
      </c>
      <c r="I15" s="76">
        <v>1076487</v>
      </c>
      <c r="J15" s="76">
        <v>3206708</v>
      </c>
      <c r="K15" s="76">
        <v>2346451</v>
      </c>
      <c r="L15" s="76">
        <v>2059293</v>
      </c>
      <c r="M15" s="76">
        <v>2588780</v>
      </c>
      <c r="N15" s="76">
        <v>2588007</v>
      </c>
      <c r="O15" s="76">
        <v>4111729</v>
      </c>
      <c r="P15" s="76">
        <v>2440597</v>
      </c>
    </row>
    <row r="16" spans="1:16" customFormat="1" ht="14.25" x14ac:dyDescent="0.45">
      <c r="A16" s="69" t="s">
        <v>198</v>
      </c>
      <c r="B16" s="70" t="s">
        <v>106</v>
      </c>
      <c r="C16" s="76">
        <v>4500826</v>
      </c>
      <c r="D16" s="76">
        <v>29572750</v>
      </c>
      <c r="E16" s="76">
        <v>25048045</v>
      </c>
      <c r="F16" s="76">
        <v>1257123</v>
      </c>
      <c r="G16" s="76">
        <v>2472733</v>
      </c>
      <c r="H16" s="76">
        <v>764573</v>
      </c>
      <c r="I16" s="76">
        <v>1090530</v>
      </c>
      <c r="J16" s="76">
        <v>3223928</v>
      </c>
      <c r="K16" s="76">
        <v>2353083</v>
      </c>
      <c r="L16" s="76">
        <v>2060098</v>
      </c>
      <c r="M16" s="76">
        <v>2602293</v>
      </c>
      <c r="N16" s="76">
        <v>2583547</v>
      </c>
      <c r="O16" s="76">
        <v>4176174</v>
      </c>
      <c r="P16" s="76">
        <v>2457566</v>
      </c>
    </row>
    <row r="17" spans="1:16" customFormat="1" ht="14.25" x14ac:dyDescent="0.45">
      <c r="A17" s="69" t="s">
        <v>199</v>
      </c>
      <c r="B17" s="70" t="s">
        <v>107</v>
      </c>
      <c r="C17" s="76">
        <v>4589738</v>
      </c>
      <c r="D17" s="76">
        <v>29723391</v>
      </c>
      <c r="E17" s="76">
        <v>25187464</v>
      </c>
      <c r="F17" s="76">
        <v>1256485</v>
      </c>
      <c r="G17" s="76">
        <v>2480479</v>
      </c>
      <c r="H17" s="76">
        <v>768809</v>
      </c>
      <c r="I17" s="76">
        <v>1102186</v>
      </c>
      <c r="J17" s="76">
        <v>3228999</v>
      </c>
      <c r="K17" s="76">
        <v>2354448</v>
      </c>
      <c r="L17" s="76">
        <v>2056885</v>
      </c>
      <c r="M17" s="76">
        <v>2630710</v>
      </c>
      <c r="N17" s="76">
        <v>2565295</v>
      </c>
      <c r="O17" s="76">
        <v>4218927</v>
      </c>
      <c r="P17" s="76">
        <v>2440276</v>
      </c>
    </row>
    <row r="18" spans="1:16" customFormat="1" ht="14.25" x14ac:dyDescent="0.45">
      <c r="A18" s="69" t="s">
        <v>200</v>
      </c>
      <c r="B18" s="70" t="s">
        <v>139</v>
      </c>
      <c r="C18" s="76">
        <v>4580004</v>
      </c>
      <c r="D18" s="76">
        <v>29644035</v>
      </c>
      <c r="E18" s="76">
        <v>25124486</v>
      </c>
      <c r="F18" s="76">
        <v>1252293</v>
      </c>
      <c r="G18" s="76">
        <v>2474983</v>
      </c>
      <c r="H18" s="76">
        <v>762131</v>
      </c>
      <c r="I18" s="76">
        <v>1089179</v>
      </c>
      <c r="J18" s="76">
        <v>3205554</v>
      </c>
      <c r="K18" s="76">
        <v>2374475</v>
      </c>
      <c r="L18" s="76">
        <v>2038959</v>
      </c>
      <c r="M18" s="76">
        <v>2608732</v>
      </c>
      <c r="N18" s="76">
        <v>2587683</v>
      </c>
      <c r="O18" s="76">
        <v>4201919</v>
      </c>
      <c r="P18" s="76">
        <v>2437981</v>
      </c>
    </row>
    <row r="19" spans="1:16" customFormat="1" ht="14.25" x14ac:dyDescent="0.45">
      <c r="A19" s="69" t="s">
        <v>201</v>
      </c>
      <c r="B19" s="70" t="s">
        <v>108</v>
      </c>
      <c r="C19" s="76">
        <v>4600561</v>
      </c>
      <c r="D19" s="76">
        <v>29774917</v>
      </c>
      <c r="E19" s="76">
        <v>25247531</v>
      </c>
      <c r="F19" s="76">
        <v>1260679</v>
      </c>
      <c r="G19" s="76">
        <v>2471574</v>
      </c>
      <c r="H19" s="76">
        <v>765068</v>
      </c>
      <c r="I19" s="76">
        <v>1096542</v>
      </c>
      <c r="J19" s="76">
        <v>3224051</v>
      </c>
      <c r="K19" s="76">
        <v>2388904</v>
      </c>
      <c r="L19" s="76">
        <v>2050193</v>
      </c>
      <c r="M19" s="76">
        <v>2608167</v>
      </c>
      <c r="N19" s="76">
        <v>2649018</v>
      </c>
      <c r="O19" s="76">
        <v>4186379</v>
      </c>
      <c r="P19" s="76">
        <v>2443716</v>
      </c>
    </row>
    <row r="20" spans="1:16" customFormat="1" ht="14.25" x14ac:dyDescent="0.45">
      <c r="A20" s="69" t="s">
        <v>202</v>
      </c>
      <c r="B20" s="70" t="s">
        <v>109</v>
      </c>
      <c r="C20" s="76">
        <v>4698390</v>
      </c>
      <c r="D20" s="76">
        <v>29954721</v>
      </c>
      <c r="E20" s="76">
        <v>25397869</v>
      </c>
      <c r="F20" s="76">
        <v>1257074</v>
      </c>
      <c r="G20" s="76">
        <v>2503631</v>
      </c>
      <c r="H20" s="76">
        <v>766216</v>
      </c>
      <c r="I20" s="76">
        <v>1095882</v>
      </c>
      <c r="J20" s="76">
        <v>3222941</v>
      </c>
      <c r="K20" s="76">
        <v>2393377</v>
      </c>
      <c r="L20" s="76">
        <v>2045063</v>
      </c>
      <c r="M20" s="76">
        <v>2599621</v>
      </c>
      <c r="N20" s="76">
        <v>2713942</v>
      </c>
      <c r="O20" s="76">
        <v>4204888</v>
      </c>
      <c r="P20" s="76">
        <v>2423765</v>
      </c>
    </row>
    <row r="21" spans="1:16" customFormat="1" ht="14.25" x14ac:dyDescent="0.45">
      <c r="A21" s="69" t="s">
        <v>203</v>
      </c>
      <c r="B21" s="70" t="s">
        <v>110</v>
      </c>
      <c r="C21" s="76">
        <v>4752564</v>
      </c>
      <c r="D21" s="76">
        <v>30014964</v>
      </c>
      <c r="E21" s="76">
        <v>25416529</v>
      </c>
      <c r="F21" s="76">
        <v>1258819</v>
      </c>
      <c r="G21" s="76">
        <v>2536405</v>
      </c>
      <c r="H21" s="76">
        <v>773294</v>
      </c>
      <c r="I21" s="76">
        <v>1066196</v>
      </c>
      <c r="J21" s="76">
        <v>3214429</v>
      </c>
      <c r="K21" s="76">
        <v>2377343</v>
      </c>
      <c r="L21" s="76">
        <v>2022495</v>
      </c>
      <c r="M21" s="76">
        <v>2583001</v>
      </c>
      <c r="N21" s="76">
        <v>2744306</v>
      </c>
      <c r="O21" s="76">
        <v>4203874</v>
      </c>
      <c r="P21" s="76">
        <v>2452321</v>
      </c>
    </row>
    <row r="22" spans="1:16" customFormat="1" ht="14.25" x14ac:dyDescent="0.45">
      <c r="A22" s="69" t="s">
        <v>204</v>
      </c>
      <c r="B22" s="70" t="s">
        <v>140</v>
      </c>
      <c r="C22" s="76">
        <v>4691828</v>
      </c>
      <c r="D22" s="76">
        <v>30025294</v>
      </c>
      <c r="E22" s="76">
        <v>25385507</v>
      </c>
      <c r="F22" s="76">
        <v>1276283</v>
      </c>
      <c r="G22" s="76">
        <v>2558907</v>
      </c>
      <c r="H22" s="76">
        <v>774767</v>
      </c>
      <c r="I22" s="76">
        <v>1078139</v>
      </c>
      <c r="J22" s="76">
        <v>3242659</v>
      </c>
      <c r="K22" s="76">
        <v>2402900</v>
      </c>
      <c r="L22" s="76">
        <v>2016166</v>
      </c>
      <c r="M22" s="76">
        <v>2571724</v>
      </c>
      <c r="N22" s="76">
        <v>2715151</v>
      </c>
      <c r="O22" s="76">
        <v>4197013</v>
      </c>
      <c r="P22" s="76">
        <v>2469927</v>
      </c>
    </row>
    <row r="23" spans="1:16" customFormat="1" ht="14.25" x14ac:dyDescent="0.45">
      <c r="A23" s="69" t="s">
        <v>205</v>
      </c>
      <c r="B23" s="70" t="s">
        <v>111</v>
      </c>
      <c r="C23" s="76">
        <v>4686114</v>
      </c>
      <c r="D23" s="76">
        <v>30137787</v>
      </c>
      <c r="E23" s="76">
        <v>25472762</v>
      </c>
      <c r="F23" s="76">
        <v>1266937</v>
      </c>
      <c r="G23" s="76">
        <v>2597170</v>
      </c>
      <c r="H23" s="76">
        <v>771255</v>
      </c>
      <c r="I23" s="76">
        <v>1080962</v>
      </c>
      <c r="J23" s="76">
        <v>3263201</v>
      </c>
      <c r="K23" s="76">
        <v>2400843</v>
      </c>
      <c r="L23" s="76">
        <v>2027883</v>
      </c>
      <c r="M23" s="76">
        <v>2581851</v>
      </c>
      <c r="N23" s="76">
        <v>2701912</v>
      </c>
      <c r="O23" s="76">
        <v>4229774</v>
      </c>
      <c r="P23" s="76">
        <v>2500222</v>
      </c>
    </row>
    <row r="24" spans="1:16" customFormat="1" ht="14.25" x14ac:dyDescent="0.45">
      <c r="A24" s="69" t="s">
        <v>206</v>
      </c>
      <c r="B24" s="70" t="s">
        <v>112</v>
      </c>
      <c r="C24" s="76">
        <v>4701880</v>
      </c>
      <c r="D24" s="76">
        <v>30311438</v>
      </c>
      <c r="E24" s="76">
        <v>25648642</v>
      </c>
      <c r="F24" s="76">
        <v>1266711</v>
      </c>
      <c r="G24" s="76">
        <v>2590191</v>
      </c>
      <c r="H24" s="76">
        <v>776205</v>
      </c>
      <c r="I24" s="76">
        <v>1084018</v>
      </c>
      <c r="J24" s="76">
        <v>3281660</v>
      </c>
      <c r="K24" s="76">
        <v>2417184</v>
      </c>
      <c r="L24" s="76">
        <v>2036898</v>
      </c>
      <c r="M24" s="76">
        <v>2610182</v>
      </c>
      <c r="N24" s="76">
        <v>2702794</v>
      </c>
      <c r="O24" s="76">
        <v>4285646</v>
      </c>
      <c r="P24" s="76">
        <v>2528380</v>
      </c>
    </row>
    <row r="25" spans="1:16" customFormat="1" ht="14.25" x14ac:dyDescent="0.45">
      <c r="A25" s="69" t="s">
        <v>207</v>
      </c>
      <c r="B25" s="70" t="s">
        <v>113</v>
      </c>
      <c r="C25" s="76">
        <v>4646323</v>
      </c>
      <c r="D25" s="76">
        <v>30326066</v>
      </c>
      <c r="E25" s="76">
        <v>25629077</v>
      </c>
      <c r="F25" s="76">
        <v>1284289</v>
      </c>
      <c r="G25" s="76">
        <v>2597288</v>
      </c>
      <c r="H25" s="76">
        <v>785691</v>
      </c>
      <c r="I25" s="76">
        <v>1100987</v>
      </c>
      <c r="J25" s="76">
        <v>3270994</v>
      </c>
      <c r="K25" s="76">
        <v>2412543</v>
      </c>
      <c r="L25" s="76">
        <v>2050633</v>
      </c>
      <c r="M25" s="76">
        <v>2616783</v>
      </c>
      <c r="N25" s="76">
        <v>2688130</v>
      </c>
      <c r="O25" s="76">
        <v>4302009</v>
      </c>
      <c r="P25" s="76">
        <v>2540675</v>
      </c>
    </row>
    <row r="26" spans="1:16" customFormat="1" ht="14.25" x14ac:dyDescent="0.45">
      <c r="A26" s="69" t="s">
        <v>208</v>
      </c>
      <c r="B26" s="70" t="s">
        <v>141</v>
      </c>
      <c r="C26" s="76">
        <v>4641529</v>
      </c>
      <c r="D26" s="76">
        <v>30320064</v>
      </c>
      <c r="E26" s="76">
        <v>25627114</v>
      </c>
      <c r="F26" s="76">
        <v>1290393</v>
      </c>
      <c r="G26" s="76">
        <v>2589832</v>
      </c>
      <c r="H26" s="76">
        <v>782981</v>
      </c>
      <c r="I26" s="76">
        <v>1101868</v>
      </c>
      <c r="J26" s="76">
        <v>3284255</v>
      </c>
      <c r="K26" s="76">
        <v>2400419</v>
      </c>
      <c r="L26" s="76">
        <v>2025186</v>
      </c>
      <c r="M26" s="76">
        <v>2608029</v>
      </c>
      <c r="N26" s="76">
        <v>2703919</v>
      </c>
      <c r="O26" s="76">
        <v>4316486</v>
      </c>
      <c r="P26" s="76">
        <v>2545423</v>
      </c>
    </row>
    <row r="27" spans="1:16" customFormat="1" ht="14.25" x14ac:dyDescent="0.45">
      <c r="A27" s="69" t="s">
        <v>209</v>
      </c>
      <c r="B27" s="70" t="s">
        <v>114</v>
      </c>
      <c r="C27" s="76">
        <v>4618964</v>
      </c>
      <c r="D27" s="76">
        <v>30416327</v>
      </c>
      <c r="E27" s="76">
        <v>25702521</v>
      </c>
      <c r="F27" s="76">
        <v>1307985</v>
      </c>
      <c r="G27" s="76">
        <v>2589477</v>
      </c>
      <c r="H27" s="76">
        <v>786606</v>
      </c>
      <c r="I27" s="76">
        <v>1110317</v>
      </c>
      <c r="J27" s="76">
        <v>3300921</v>
      </c>
      <c r="K27" s="76">
        <v>2412605</v>
      </c>
      <c r="L27" s="76">
        <v>2029536</v>
      </c>
      <c r="M27" s="76">
        <v>2613849</v>
      </c>
      <c r="N27" s="76">
        <v>2717465</v>
      </c>
      <c r="O27" s="76">
        <v>4336924</v>
      </c>
      <c r="P27" s="76">
        <v>2561940</v>
      </c>
    </row>
    <row r="28" spans="1:16" customFormat="1" ht="14.25" x14ac:dyDescent="0.45">
      <c r="A28" s="69" t="s">
        <v>210</v>
      </c>
      <c r="B28" s="70" t="s">
        <v>115</v>
      </c>
      <c r="C28" s="76">
        <v>4601579</v>
      </c>
      <c r="D28" s="76">
        <v>30504869</v>
      </c>
      <c r="E28" s="76">
        <v>25773840</v>
      </c>
      <c r="F28" s="76">
        <v>1311431</v>
      </c>
      <c r="G28" s="76">
        <v>2597689</v>
      </c>
      <c r="H28" s="76">
        <v>792058</v>
      </c>
      <c r="I28" s="76">
        <v>1128369</v>
      </c>
      <c r="J28" s="76">
        <v>3319885</v>
      </c>
      <c r="K28" s="76">
        <v>2425914</v>
      </c>
      <c r="L28" s="76">
        <v>2050517</v>
      </c>
      <c r="M28" s="76">
        <v>2623143</v>
      </c>
      <c r="N28" s="76">
        <v>2722352</v>
      </c>
      <c r="O28" s="76">
        <v>4344144</v>
      </c>
      <c r="P28" s="76">
        <v>2557937</v>
      </c>
    </row>
    <row r="29" spans="1:16" customFormat="1" ht="14.25" x14ac:dyDescent="0.45">
      <c r="A29" s="69" t="s">
        <v>211</v>
      </c>
      <c r="B29" s="70" t="s">
        <v>116</v>
      </c>
      <c r="C29" s="76">
        <v>4599267</v>
      </c>
      <c r="D29" s="76">
        <v>30485142</v>
      </c>
      <c r="E29" s="76">
        <v>25766970</v>
      </c>
      <c r="F29" s="76">
        <v>1302245</v>
      </c>
      <c r="G29" s="76">
        <v>2592505</v>
      </c>
      <c r="H29" s="76">
        <v>793496</v>
      </c>
      <c r="I29" s="76">
        <v>1120953</v>
      </c>
      <c r="J29" s="76">
        <v>3345345</v>
      </c>
      <c r="K29" s="76">
        <v>2435106</v>
      </c>
      <c r="L29" s="76">
        <v>2043976</v>
      </c>
      <c r="M29" s="76">
        <v>2628922</v>
      </c>
      <c r="N29" s="76">
        <v>2716314</v>
      </c>
      <c r="O29" s="76">
        <v>4327604</v>
      </c>
      <c r="P29" s="76">
        <v>2549483</v>
      </c>
    </row>
    <row r="30" spans="1:16" customFormat="1" ht="14.25" x14ac:dyDescent="0.45">
      <c r="A30" s="69" t="s">
        <v>212</v>
      </c>
      <c r="B30" s="70" t="s">
        <v>142</v>
      </c>
      <c r="C30" s="76">
        <v>4611286</v>
      </c>
      <c r="D30" s="76">
        <v>30534910</v>
      </c>
      <c r="E30" s="76">
        <v>25778820</v>
      </c>
      <c r="F30" s="76">
        <v>1323324</v>
      </c>
      <c r="G30" s="76">
        <v>2607498</v>
      </c>
      <c r="H30" s="76">
        <v>794631</v>
      </c>
      <c r="I30" s="76">
        <v>1122099</v>
      </c>
      <c r="J30" s="76">
        <v>3338813</v>
      </c>
      <c r="K30" s="76">
        <v>2439881</v>
      </c>
      <c r="L30" s="76">
        <v>2047671</v>
      </c>
      <c r="M30" s="76">
        <v>2627068</v>
      </c>
      <c r="N30" s="76">
        <v>2711023</v>
      </c>
      <c r="O30" s="76">
        <v>4329935</v>
      </c>
      <c r="P30" s="76">
        <v>2551044</v>
      </c>
    </row>
    <row r="31" spans="1:16" customFormat="1" ht="14.25" x14ac:dyDescent="0.45">
      <c r="A31" s="69" t="s">
        <v>213</v>
      </c>
      <c r="B31" s="70" t="s">
        <v>117</v>
      </c>
      <c r="C31" s="76">
        <v>4650257</v>
      </c>
      <c r="D31" s="76">
        <v>30708854</v>
      </c>
      <c r="E31" s="76">
        <v>25939619</v>
      </c>
      <c r="F31" s="76">
        <v>1324412</v>
      </c>
      <c r="G31" s="76">
        <v>2612821</v>
      </c>
      <c r="H31" s="76">
        <v>801104</v>
      </c>
      <c r="I31" s="76">
        <v>1135345</v>
      </c>
      <c r="J31" s="76">
        <v>3342610</v>
      </c>
      <c r="K31" s="76">
        <v>2468800</v>
      </c>
      <c r="L31" s="76">
        <v>2060771</v>
      </c>
      <c r="M31" s="76">
        <v>2652261</v>
      </c>
      <c r="N31" s="76">
        <v>2741033</v>
      </c>
      <c r="O31" s="76">
        <v>4317583</v>
      </c>
      <c r="P31" s="76">
        <v>2570959</v>
      </c>
    </row>
    <row r="32" spans="1:16" customFormat="1" ht="14.25" x14ac:dyDescent="0.45">
      <c r="A32" s="69" t="s">
        <v>214</v>
      </c>
      <c r="B32" s="70" t="s">
        <v>118</v>
      </c>
      <c r="C32" s="76">
        <v>4669948</v>
      </c>
      <c r="D32" s="76">
        <v>30875677</v>
      </c>
      <c r="E32" s="76">
        <v>26074337</v>
      </c>
      <c r="F32" s="76">
        <v>1339496</v>
      </c>
      <c r="G32" s="76">
        <v>2623622</v>
      </c>
      <c r="H32" s="76">
        <v>807420</v>
      </c>
      <c r="I32" s="76">
        <v>1143419</v>
      </c>
      <c r="J32" s="76">
        <v>3357783</v>
      </c>
      <c r="K32" s="76">
        <v>2490078</v>
      </c>
      <c r="L32" s="76">
        <v>2072779</v>
      </c>
      <c r="M32" s="76">
        <v>2664246</v>
      </c>
      <c r="N32" s="76">
        <v>2775155</v>
      </c>
      <c r="O32" s="76">
        <v>4305410</v>
      </c>
      <c r="P32" s="76">
        <v>2595519</v>
      </c>
    </row>
    <row r="33" spans="1:16" customFormat="1" ht="14.25" x14ac:dyDescent="0.45">
      <c r="A33" s="69" t="s">
        <v>215</v>
      </c>
      <c r="B33" s="70" t="s">
        <v>119</v>
      </c>
      <c r="C33" s="76">
        <v>4627243</v>
      </c>
      <c r="D33" s="76">
        <v>30896783</v>
      </c>
      <c r="E33" s="76">
        <v>26081012</v>
      </c>
      <c r="F33" s="76">
        <v>1337127</v>
      </c>
      <c r="G33" s="76">
        <v>2641647</v>
      </c>
      <c r="H33" s="76">
        <v>806293</v>
      </c>
      <c r="I33" s="76">
        <v>1152675</v>
      </c>
      <c r="J33" s="76">
        <v>3356222</v>
      </c>
      <c r="K33" s="76">
        <v>2499032</v>
      </c>
      <c r="L33" s="76">
        <v>2082401</v>
      </c>
      <c r="M33" s="76">
        <v>2660532</v>
      </c>
      <c r="N33" s="76">
        <v>2788871</v>
      </c>
      <c r="O33" s="76">
        <v>4311433</v>
      </c>
      <c r="P33" s="76">
        <v>2602603</v>
      </c>
    </row>
    <row r="34" spans="1:16" customFormat="1" ht="14.25" x14ac:dyDescent="0.45">
      <c r="A34" s="69" t="s">
        <v>216</v>
      </c>
      <c r="B34" s="70" t="s">
        <v>143</v>
      </c>
      <c r="C34" s="76">
        <v>4628421</v>
      </c>
      <c r="D34" s="76">
        <v>30978693</v>
      </c>
      <c r="E34" s="76">
        <v>26171050</v>
      </c>
      <c r="F34" s="76">
        <v>1335245</v>
      </c>
      <c r="G34" s="76">
        <v>2631004</v>
      </c>
      <c r="H34" s="76">
        <v>810931</v>
      </c>
      <c r="I34" s="76">
        <v>1151449</v>
      </c>
      <c r="J34" s="76">
        <v>3394114</v>
      </c>
      <c r="K34" s="76">
        <v>2532984</v>
      </c>
      <c r="L34" s="76">
        <v>2067115</v>
      </c>
      <c r="M34" s="76">
        <v>2647392</v>
      </c>
      <c r="N34" s="76">
        <v>2782034</v>
      </c>
      <c r="O34" s="76">
        <v>4340836</v>
      </c>
      <c r="P34" s="76">
        <v>2626705</v>
      </c>
    </row>
    <row r="35" spans="1:16" customFormat="1" ht="14.25" x14ac:dyDescent="0.45">
      <c r="A35" s="69" t="s">
        <v>217</v>
      </c>
      <c r="B35" s="70" t="s">
        <v>120</v>
      </c>
      <c r="C35" s="76">
        <v>4638805</v>
      </c>
      <c r="D35" s="76">
        <v>31030772</v>
      </c>
      <c r="E35" s="76">
        <v>26228457</v>
      </c>
      <c r="F35" s="76">
        <v>1331656</v>
      </c>
      <c r="G35" s="76">
        <v>2625929</v>
      </c>
      <c r="H35" s="76">
        <v>814446</v>
      </c>
      <c r="I35" s="76">
        <v>1142203</v>
      </c>
      <c r="J35" s="76">
        <v>3409441</v>
      </c>
      <c r="K35" s="76">
        <v>2546347</v>
      </c>
      <c r="L35" s="76">
        <v>2082750</v>
      </c>
      <c r="M35" s="76">
        <v>2649056</v>
      </c>
      <c r="N35" s="76">
        <v>2795571</v>
      </c>
      <c r="O35" s="76">
        <v>4341830</v>
      </c>
      <c r="P35" s="76">
        <v>2622454</v>
      </c>
    </row>
    <row r="36" spans="1:16" customFormat="1" ht="14.25" x14ac:dyDescent="0.45">
      <c r="A36" s="69" t="s">
        <v>218</v>
      </c>
      <c r="B36" s="70" t="s">
        <v>121</v>
      </c>
      <c r="C36" s="76">
        <v>4614068</v>
      </c>
      <c r="D36" s="76">
        <v>31061986</v>
      </c>
      <c r="E36" s="76">
        <v>26211580</v>
      </c>
      <c r="F36" s="76">
        <v>1365604</v>
      </c>
      <c r="G36" s="76">
        <v>2630854</v>
      </c>
      <c r="H36" s="76">
        <v>823911</v>
      </c>
      <c r="I36" s="76">
        <v>1158157</v>
      </c>
      <c r="J36" s="76">
        <v>3403651</v>
      </c>
      <c r="K36" s="76">
        <v>2555492</v>
      </c>
      <c r="L36" s="76">
        <v>2100047</v>
      </c>
      <c r="M36" s="76">
        <v>2649653</v>
      </c>
      <c r="N36" s="76">
        <v>2773484</v>
      </c>
      <c r="O36" s="76">
        <v>4328900</v>
      </c>
      <c r="P36" s="76">
        <v>2628128</v>
      </c>
    </row>
    <row r="37" spans="1:16" customFormat="1" ht="14.25" x14ac:dyDescent="0.45">
      <c r="A37" s="69" t="s">
        <v>219</v>
      </c>
      <c r="B37" s="70" t="s">
        <v>122</v>
      </c>
      <c r="C37" s="76">
        <v>4601652</v>
      </c>
      <c r="D37" s="76">
        <v>31215090</v>
      </c>
      <c r="E37" s="76">
        <v>26338327</v>
      </c>
      <c r="F37" s="76">
        <v>1366596</v>
      </c>
      <c r="G37" s="76">
        <v>2652067</v>
      </c>
      <c r="H37" s="76">
        <v>828376</v>
      </c>
      <c r="I37" s="76">
        <v>1145161</v>
      </c>
      <c r="J37" s="76">
        <v>3450973</v>
      </c>
      <c r="K37" s="76">
        <v>2571318</v>
      </c>
      <c r="L37" s="76">
        <v>2128044</v>
      </c>
      <c r="M37" s="76">
        <v>2678131</v>
      </c>
      <c r="N37" s="76">
        <v>2764318</v>
      </c>
      <c r="O37" s="76">
        <v>4350222</v>
      </c>
      <c r="P37" s="76">
        <v>2648508</v>
      </c>
    </row>
    <row r="38" spans="1:16" customFormat="1" ht="14.25" x14ac:dyDescent="0.45">
      <c r="A38" s="69" t="s">
        <v>220</v>
      </c>
      <c r="B38" s="70" t="s">
        <v>144</v>
      </c>
      <c r="C38" s="76">
        <v>4676391</v>
      </c>
      <c r="D38" s="76">
        <v>31356909</v>
      </c>
      <c r="E38" s="76">
        <v>26434170</v>
      </c>
      <c r="F38" s="76">
        <v>1377558</v>
      </c>
      <c r="G38" s="76">
        <v>2674825</v>
      </c>
      <c r="H38" s="76">
        <v>840944</v>
      </c>
      <c r="I38" s="76">
        <v>1159558</v>
      </c>
      <c r="J38" s="76">
        <v>3423212</v>
      </c>
      <c r="K38" s="76">
        <v>2546812</v>
      </c>
      <c r="L38" s="76">
        <v>2168130</v>
      </c>
      <c r="M38" s="76">
        <v>2696104</v>
      </c>
      <c r="N38" s="76">
        <v>2760959</v>
      </c>
      <c r="O38" s="76">
        <v>4362493</v>
      </c>
      <c r="P38" s="76">
        <v>2640511</v>
      </c>
    </row>
    <row r="39" spans="1:16" customFormat="1" ht="14.25" x14ac:dyDescent="0.45">
      <c r="A39" s="69" t="s">
        <v>221</v>
      </c>
      <c r="B39" s="70" t="s">
        <v>123</v>
      </c>
      <c r="C39" s="76">
        <v>4697849</v>
      </c>
      <c r="D39" s="76">
        <v>31400372</v>
      </c>
      <c r="E39" s="76">
        <v>26467852</v>
      </c>
      <c r="F39" s="76">
        <v>1385623</v>
      </c>
      <c r="G39" s="76">
        <v>2684051</v>
      </c>
      <c r="H39" s="76">
        <v>833769</v>
      </c>
      <c r="I39" s="76">
        <v>1179556</v>
      </c>
      <c r="J39" s="76">
        <v>3404462</v>
      </c>
      <c r="K39" s="76">
        <v>2559104</v>
      </c>
      <c r="L39" s="76">
        <v>2153240</v>
      </c>
      <c r="M39" s="76">
        <v>2690658</v>
      </c>
      <c r="N39" s="76">
        <v>2764112</v>
      </c>
      <c r="O39" s="76">
        <v>4375202</v>
      </c>
      <c r="P39" s="76">
        <v>2643669</v>
      </c>
    </row>
    <row r="40" spans="1:16" customFormat="1" ht="14.25" x14ac:dyDescent="0.45">
      <c r="A40" s="69" t="s">
        <v>222</v>
      </c>
      <c r="B40" s="70" t="s">
        <v>124</v>
      </c>
      <c r="C40" s="76">
        <v>4733455</v>
      </c>
      <c r="D40" s="76">
        <v>31540488</v>
      </c>
      <c r="E40" s="76">
        <v>26550157</v>
      </c>
      <c r="F40" s="76">
        <v>1399682</v>
      </c>
      <c r="G40" s="76">
        <v>2717807</v>
      </c>
      <c r="H40" s="76">
        <v>843952</v>
      </c>
      <c r="I40" s="76">
        <v>1198394</v>
      </c>
      <c r="J40" s="76">
        <v>3402831</v>
      </c>
      <c r="K40" s="76">
        <v>2555628</v>
      </c>
      <c r="L40" s="76">
        <v>2178128</v>
      </c>
      <c r="M40" s="76">
        <v>2678389</v>
      </c>
      <c r="N40" s="76">
        <v>2775578</v>
      </c>
      <c r="O40" s="76">
        <v>4384671</v>
      </c>
      <c r="P40" s="76">
        <v>2643083</v>
      </c>
    </row>
    <row r="41" spans="1:16" customFormat="1" ht="14.25" x14ac:dyDescent="0.45">
      <c r="A41" s="69" t="s">
        <v>223</v>
      </c>
      <c r="B41" s="70" t="s">
        <v>125</v>
      </c>
      <c r="C41" s="76">
        <v>4758319</v>
      </c>
      <c r="D41" s="76">
        <v>31632137</v>
      </c>
      <c r="E41" s="76">
        <v>26647014</v>
      </c>
      <c r="F41" s="76">
        <v>1399193</v>
      </c>
      <c r="G41" s="76">
        <v>2717486</v>
      </c>
      <c r="H41" s="76">
        <v>839844</v>
      </c>
      <c r="I41" s="76">
        <v>1205234</v>
      </c>
      <c r="J41" s="76">
        <v>3376206</v>
      </c>
      <c r="K41" s="76">
        <v>2556938</v>
      </c>
      <c r="L41" s="76">
        <v>2174777</v>
      </c>
      <c r="M41" s="76">
        <v>2707509</v>
      </c>
      <c r="N41" s="76">
        <v>2809245</v>
      </c>
      <c r="O41" s="76">
        <v>4409199</v>
      </c>
      <c r="P41" s="76">
        <v>2649587</v>
      </c>
    </row>
    <row r="42" spans="1:16" customFormat="1" ht="14.25" x14ac:dyDescent="0.45">
      <c r="A42" s="69" t="s">
        <v>224</v>
      </c>
      <c r="B42" s="70" t="s">
        <v>145</v>
      </c>
      <c r="C42" s="76">
        <v>4766569</v>
      </c>
      <c r="D42" s="76">
        <v>31707847</v>
      </c>
      <c r="E42" s="76">
        <v>26710770</v>
      </c>
      <c r="F42" s="76">
        <v>1391316</v>
      </c>
      <c r="G42" s="76">
        <v>2728616</v>
      </c>
      <c r="H42" s="76">
        <v>848665</v>
      </c>
      <c r="I42" s="76">
        <v>1192959</v>
      </c>
      <c r="J42" s="76">
        <v>3401209</v>
      </c>
      <c r="K42" s="76">
        <v>2568028</v>
      </c>
      <c r="L42" s="76">
        <v>2170382</v>
      </c>
      <c r="M42" s="76">
        <v>2718350</v>
      </c>
      <c r="N42" s="76">
        <v>2819468</v>
      </c>
      <c r="O42" s="76">
        <v>4394776</v>
      </c>
      <c r="P42" s="76">
        <v>2679029</v>
      </c>
    </row>
    <row r="43" spans="1:16" customFormat="1" ht="14.25" x14ac:dyDescent="0.45">
      <c r="A43" s="69" t="s">
        <v>225</v>
      </c>
      <c r="B43" s="70" t="s">
        <v>126</v>
      </c>
      <c r="C43" s="76">
        <v>4775546</v>
      </c>
      <c r="D43" s="76">
        <v>31806658</v>
      </c>
      <c r="E43" s="76">
        <v>26787603</v>
      </c>
      <c r="F43" s="76">
        <v>1407168</v>
      </c>
      <c r="G43" s="76">
        <v>2735444</v>
      </c>
      <c r="H43" s="76">
        <v>848184</v>
      </c>
      <c r="I43" s="76">
        <v>1203370</v>
      </c>
      <c r="J43" s="76">
        <v>3405773</v>
      </c>
      <c r="K43" s="76">
        <v>2571391</v>
      </c>
      <c r="L43" s="76">
        <v>2170838</v>
      </c>
      <c r="M43" s="76">
        <v>2724105</v>
      </c>
      <c r="N43" s="76">
        <v>2860801</v>
      </c>
      <c r="O43" s="76">
        <v>4393997</v>
      </c>
      <c r="P43" s="76">
        <v>2681782</v>
      </c>
    </row>
    <row r="44" spans="1:16" customFormat="1" ht="14.25" x14ac:dyDescent="0.45">
      <c r="A44" s="69" t="s">
        <v>226</v>
      </c>
      <c r="B44" s="70" t="s">
        <v>127</v>
      </c>
      <c r="C44" s="76">
        <v>4763958</v>
      </c>
      <c r="D44" s="76">
        <v>31948764</v>
      </c>
      <c r="E44" s="76">
        <v>26930213</v>
      </c>
      <c r="F44" s="76">
        <v>1405888</v>
      </c>
      <c r="G44" s="76">
        <v>2734388</v>
      </c>
      <c r="H44" s="76">
        <v>850217</v>
      </c>
      <c r="I44" s="76">
        <v>1200081</v>
      </c>
      <c r="J44" s="76">
        <v>3449163</v>
      </c>
      <c r="K44" s="76">
        <v>2582274</v>
      </c>
      <c r="L44" s="76">
        <v>2194520</v>
      </c>
      <c r="M44" s="76">
        <v>2767548</v>
      </c>
      <c r="N44" s="76">
        <v>2902037</v>
      </c>
      <c r="O44" s="76">
        <v>4398266</v>
      </c>
      <c r="P44" s="76">
        <v>2672366</v>
      </c>
    </row>
    <row r="45" spans="1:16" customFormat="1" ht="14.25" x14ac:dyDescent="0.45">
      <c r="A45" s="69" t="s">
        <v>227</v>
      </c>
      <c r="B45" s="70" t="s">
        <v>128</v>
      </c>
      <c r="C45" s="76">
        <v>4780848</v>
      </c>
      <c r="D45" s="76">
        <v>32068596</v>
      </c>
      <c r="E45" s="76">
        <v>27044134</v>
      </c>
      <c r="F45" s="76">
        <v>1403954</v>
      </c>
      <c r="G45" s="76">
        <v>2734161</v>
      </c>
      <c r="H45" s="76">
        <v>858340</v>
      </c>
      <c r="I45" s="76">
        <v>1210063</v>
      </c>
      <c r="J45" s="76">
        <v>3452574</v>
      </c>
      <c r="K45" s="76">
        <v>2584306</v>
      </c>
      <c r="L45" s="76">
        <v>2221390</v>
      </c>
      <c r="M45" s="76">
        <v>2757427</v>
      </c>
      <c r="N45" s="76">
        <v>2914383</v>
      </c>
      <c r="O45" s="76">
        <v>4427700</v>
      </c>
      <c r="P45" s="76">
        <v>2695443</v>
      </c>
    </row>
    <row r="46" spans="1:16" customFormat="1" ht="14.25" x14ac:dyDescent="0.45">
      <c r="A46" s="69" t="s">
        <v>228</v>
      </c>
      <c r="B46" s="70" t="s">
        <v>146</v>
      </c>
      <c r="C46" s="76">
        <v>4792489</v>
      </c>
      <c r="D46" s="76">
        <v>32003515</v>
      </c>
      <c r="E46" s="76">
        <v>26981773</v>
      </c>
      <c r="F46" s="76">
        <v>1404640</v>
      </c>
      <c r="G46" s="76">
        <v>2735578</v>
      </c>
      <c r="H46" s="76">
        <v>853856</v>
      </c>
      <c r="I46" s="76">
        <v>1196569</v>
      </c>
      <c r="J46" s="76">
        <v>3451740</v>
      </c>
      <c r="K46" s="76">
        <v>2577508</v>
      </c>
      <c r="L46" s="76">
        <v>2237592</v>
      </c>
      <c r="M46" s="76">
        <v>2722091</v>
      </c>
      <c r="N46" s="76">
        <v>2893187</v>
      </c>
      <c r="O46" s="76">
        <v>4422993</v>
      </c>
      <c r="P46" s="76">
        <v>2687604</v>
      </c>
    </row>
    <row r="47" spans="1:16" customFormat="1" ht="14.25" x14ac:dyDescent="0.45">
      <c r="A47" s="69" t="s">
        <v>229</v>
      </c>
      <c r="B47" s="70" t="s">
        <v>129</v>
      </c>
      <c r="C47" s="76">
        <v>4797536</v>
      </c>
      <c r="D47" s="76">
        <v>32084978</v>
      </c>
      <c r="E47" s="76">
        <v>27044612</v>
      </c>
      <c r="F47" s="76">
        <v>1413674</v>
      </c>
      <c r="G47" s="76">
        <v>2744402</v>
      </c>
      <c r="H47" s="76">
        <v>854876</v>
      </c>
      <c r="I47" s="76">
        <v>1201679</v>
      </c>
      <c r="J47" s="76">
        <v>3463019</v>
      </c>
      <c r="K47" s="76">
        <v>2597156</v>
      </c>
      <c r="L47" s="76">
        <v>2226716</v>
      </c>
      <c r="M47" s="76">
        <v>2711781</v>
      </c>
      <c r="N47" s="76">
        <v>2884197</v>
      </c>
      <c r="O47" s="76">
        <v>4462631</v>
      </c>
      <c r="P47" s="76">
        <v>2699897</v>
      </c>
    </row>
    <row r="48" spans="1:16" customFormat="1" ht="14.25" x14ac:dyDescent="0.45">
      <c r="A48" s="69" t="s">
        <v>230</v>
      </c>
      <c r="B48" s="70" t="s">
        <v>130</v>
      </c>
      <c r="C48" s="76">
        <v>4851940</v>
      </c>
      <c r="D48" s="76">
        <v>32217653</v>
      </c>
      <c r="E48" s="76">
        <v>27189961</v>
      </c>
      <c r="F48" s="76">
        <v>1388084</v>
      </c>
      <c r="G48" s="76">
        <v>2759877</v>
      </c>
      <c r="H48" s="76">
        <v>852765</v>
      </c>
      <c r="I48" s="76">
        <v>1194805</v>
      </c>
      <c r="J48" s="76">
        <v>3464912</v>
      </c>
      <c r="K48" s="76">
        <v>2575690</v>
      </c>
      <c r="L48" s="76">
        <v>2244343</v>
      </c>
      <c r="M48" s="76">
        <v>2721457</v>
      </c>
      <c r="N48" s="76">
        <v>2885807</v>
      </c>
      <c r="O48" s="76">
        <v>4495957</v>
      </c>
      <c r="P48" s="76">
        <v>2755050</v>
      </c>
    </row>
    <row r="49" spans="1:16" customFormat="1" ht="14.25" x14ac:dyDescent="0.45">
      <c r="A49" s="69" t="s">
        <v>231</v>
      </c>
      <c r="B49" s="70" t="s">
        <v>131</v>
      </c>
      <c r="C49" s="76">
        <v>4882498</v>
      </c>
      <c r="D49" s="76">
        <v>32253592</v>
      </c>
      <c r="E49" s="76">
        <v>27231823</v>
      </c>
      <c r="F49" s="76">
        <v>1376555</v>
      </c>
      <c r="G49" s="76">
        <v>2755676</v>
      </c>
      <c r="H49" s="76">
        <v>862548</v>
      </c>
      <c r="I49" s="76">
        <v>1203432</v>
      </c>
      <c r="J49" s="76">
        <v>3472041</v>
      </c>
      <c r="K49" s="76">
        <v>2570398</v>
      </c>
      <c r="L49" s="76">
        <v>2244852</v>
      </c>
      <c r="M49" s="76">
        <v>2734225</v>
      </c>
      <c r="N49" s="76">
        <v>2887495</v>
      </c>
      <c r="O49" s="76">
        <v>4496461</v>
      </c>
      <c r="P49" s="76">
        <v>2740421</v>
      </c>
    </row>
    <row r="50" spans="1:16" customFormat="1" ht="14.25" x14ac:dyDescent="0.45">
      <c r="A50" s="69" t="s">
        <v>232</v>
      </c>
      <c r="B50" s="70" t="s">
        <v>147</v>
      </c>
      <c r="C50" s="76">
        <v>4918719</v>
      </c>
      <c r="D50" s="76">
        <v>32285022</v>
      </c>
      <c r="E50" s="76">
        <v>27230297</v>
      </c>
      <c r="F50" s="76">
        <v>1386692</v>
      </c>
      <c r="G50" s="76">
        <v>2771313</v>
      </c>
      <c r="H50" s="76">
        <v>869801</v>
      </c>
      <c r="I50" s="76">
        <v>1198529</v>
      </c>
      <c r="J50" s="76">
        <v>3453050</v>
      </c>
      <c r="K50" s="76">
        <v>2572199</v>
      </c>
      <c r="L50" s="76">
        <v>2220270</v>
      </c>
      <c r="M50" s="76">
        <v>2741782</v>
      </c>
      <c r="N50" s="76">
        <v>2895542</v>
      </c>
      <c r="O50" s="76">
        <v>4497663</v>
      </c>
      <c r="P50" s="76">
        <v>2732543</v>
      </c>
    </row>
    <row r="51" spans="1:16" customFormat="1" ht="14.25" x14ac:dyDescent="0.45">
      <c r="A51" s="69" t="s">
        <v>233</v>
      </c>
      <c r="B51" s="70" t="s">
        <v>132</v>
      </c>
      <c r="C51" s="76">
        <v>4963877</v>
      </c>
      <c r="D51" s="76">
        <v>32349471</v>
      </c>
      <c r="E51" s="76">
        <v>27248834</v>
      </c>
      <c r="F51" s="76">
        <v>1411657</v>
      </c>
      <c r="G51" s="76">
        <v>2783606</v>
      </c>
      <c r="H51" s="76">
        <v>878553</v>
      </c>
      <c r="I51" s="76">
        <v>1199715</v>
      </c>
      <c r="J51" s="76">
        <v>3464233</v>
      </c>
      <c r="K51" s="76">
        <v>2572612</v>
      </c>
      <c r="L51" s="76">
        <v>2212114</v>
      </c>
      <c r="M51" s="76">
        <v>2737263</v>
      </c>
      <c r="N51" s="76">
        <v>2890517</v>
      </c>
      <c r="O51" s="76">
        <v>4495936</v>
      </c>
      <c r="P51" s="76">
        <v>2712567</v>
      </c>
    </row>
    <row r="52" spans="1:16" customFormat="1" ht="14.25" x14ac:dyDescent="0.45">
      <c r="A52" s="69" t="s">
        <v>234</v>
      </c>
      <c r="B52" s="70" t="s">
        <v>133</v>
      </c>
      <c r="C52" s="76">
        <v>4988279</v>
      </c>
      <c r="D52" s="76">
        <v>32313094</v>
      </c>
      <c r="E52" s="76">
        <v>27239685</v>
      </c>
      <c r="F52" s="76">
        <v>1404160</v>
      </c>
      <c r="G52" s="76">
        <v>2778213</v>
      </c>
      <c r="H52" s="76">
        <v>864107</v>
      </c>
      <c r="I52" s="76">
        <v>1199339</v>
      </c>
      <c r="J52" s="76">
        <v>3466787</v>
      </c>
      <c r="K52" s="76">
        <v>2579461</v>
      </c>
      <c r="L52" s="76">
        <v>2189629</v>
      </c>
      <c r="M52" s="76">
        <v>2723187</v>
      </c>
      <c r="N52" s="76">
        <v>2906683</v>
      </c>
      <c r="O52" s="76">
        <v>4466002</v>
      </c>
      <c r="P52" s="76">
        <v>2720318</v>
      </c>
    </row>
    <row r="53" spans="1:16" customFormat="1" ht="14.25" x14ac:dyDescent="0.45">
      <c r="A53" s="69" t="s">
        <v>235</v>
      </c>
      <c r="B53" s="70" t="s">
        <v>134</v>
      </c>
      <c r="C53" s="76">
        <v>5014765</v>
      </c>
      <c r="D53" s="76">
        <v>32123066</v>
      </c>
      <c r="E53" s="76">
        <v>27107369</v>
      </c>
      <c r="F53" s="76">
        <v>1401927</v>
      </c>
      <c r="G53" s="76">
        <v>2730978</v>
      </c>
      <c r="H53" s="76">
        <v>855964</v>
      </c>
      <c r="I53" s="76">
        <v>1217319</v>
      </c>
      <c r="J53" s="76">
        <v>3427212</v>
      </c>
      <c r="K53" s="76">
        <v>2550236</v>
      </c>
      <c r="L53" s="76">
        <v>2160279</v>
      </c>
      <c r="M53" s="76">
        <v>2694689</v>
      </c>
      <c r="N53" s="76">
        <v>2850431</v>
      </c>
      <c r="O53" s="76">
        <v>4446463</v>
      </c>
      <c r="P53" s="76">
        <v>2745975</v>
      </c>
    </row>
    <row r="54" spans="1:16" customFormat="1" ht="14.25" x14ac:dyDescent="0.45">
      <c r="A54" s="69" t="s">
        <v>236</v>
      </c>
      <c r="B54" s="70" t="s">
        <v>148</v>
      </c>
      <c r="C54" s="76">
        <v>4920436</v>
      </c>
      <c r="D54" s="76">
        <v>31915111</v>
      </c>
      <c r="E54" s="76">
        <v>26945701</v>
      </c>
      <c r="F54" s="76">
        <v>1393533</v>
      </c>
      <c r="G54" s="76">
        <v>2699149</v>
      </c>
      <c r="H54" s="76">
        <v>849878</v>
      </c>
      <c r="I54" s="76">
        <v>1197984</v>
      </c>
      <c r="J54" s="76">
        <v>3467935</v>
      </c>
      <c r="K54" s="76">
        <v>2564345</v>
      </c>
      <c r="L54" s="76">
        <v>2139720</v>
      </c>
      <c r="M54" s="76">
        <v>2671619</v>
      </c>
      <c r="N54" s="76">
        <v>2845111</v>
      </c>
      <c r="O54" s="76">
        <v>4417800</v>
      </c>
      <c r="P54" s="76">
        <v>2720751</v>
      </c>
    </row>
    <row r="55" spans="1:16" customFormat="1" ht="14.25" x14ac:dyDescent="0.45">
      <c r="A55" s="69" t="s">
        <v>237</v>
      </c>
      <c r="B55" s="70" t="s">
        <v>71</v>
      </c>
      <c r="C55" s="76">
        <v>4900553</v>
      </c>
      <c r="D55" s="76">
        <v>31733931</v>
      </c>
      <c r="E55" s="76">
        <v>26812282</v>
      </c>
      <c r="F55" s="76">
        <v>1393359</v>
      </c>
      <c r="G55" s="76">
        <v>2657884</v>
      </c>
      <c r="H55" s="76">
        <v>843402</v>
      </c>
      <c r="I55" s="76">
        <v>1188952</v>
      </c>
      <c r="J55" s="76">
        <v>3432732</v>
      </c>
      <c r="K55" s="76">
        <v>2549601</v>
      </c>
      <c r="L55" s="76">
        <v>2145010</v>
      </c>
      <c r="M55" s="76">
        <v>2637076</v>
      </c>
      <c r="N55" s="76">
        <v>2841949</v>
      </c>
      <c r="O55" s="76">
        <v>4395423</v>
      </c>
      <c r="P55" s="76">
        <v>2720986</v>
      </c>
    </row>
    <row r="56" spans="1:16" customFormat="1" ht="14.25" x14ac:dyDescent="0.45">
      <c r="A56" s="69" t="s">
        <v>238</v>
      </c>
      <c r="B56" s="70" t="s">
        <v>72</v>
      </c>
      <c r="C56" s="76">
        <v>4819988</v>
      </c>
      <c r="D56" s="76">
        <v>31605302</v>
      </c>
      <c r="E56" s="76">
        <v>26691760</v>
      </c>
      <c r="F56" s="76">
        <v>1383232</v>
      </c>
      <c r="G56" s="76">
        <v>2665729</v>
      </c>
      <c r="H56" s="76">
        <v>837265</v>
      </c>
      <c r="I56" s="76">
        <v>1184111</v>
      </c>
      <c r="J56" s="76">
        <v>3411910</v>
      </c>
      <c r="K56" s="76">
        <v>2559689</v>
      </c>
      <c r="L56" s="76">
        <v>2175736</v>
      </c>
      <c r="M56" s="76">
        <v>2621842</v>
      </c>
      <c r="N56" s="76">
        <v>2816900</v>
      </c>
      <c r="O56" s="76">
        <v>4382460</v>
      </c>
      <c r="P56" s="76">
        <v>2719124</v>
      </c>
    </row>
    <row r="57" spans="1:16" customFormat="1" ht="14.25" x14ac:dyDescent="0.45">
      <c r="A57" s="69" t="s">
        <v>239</v>
      </c>
      <c r="B57" s="70" t="s">
        <v>73</v>
      </c>
      <c r="C57" s="76">
        <v>4794540</v>
      </c>
      <c r="D57" s="76">
        <v>31469982</v>
      </c>
      <c r="E57" s="76">
        <v>26598064</v>
      </c>
      <c r="F57" s="76">
        <v>1377976</v>
      </c>
      <c r="G57" s="76">
        <v>2619125</v>
      </c>
      <c r="H57" s="76">
        <v>847578</v>
      </c>
      <c r="I57" s="76">
        <v>1182621</v>
      </c>
      <c r="J57" s="76">
        <v>3411184</v>
      </c>
      <c r="K57" s="76">
        <v>2535511</v>
      </c>
      <c r="L57" s="76">
        <v>2152062</v>
      </c>
      <c r="M57" s="76">
        <v>2605494</v>
      </c>
      <c r="N57" s="76">
        <v>2826188</v>
      </c>
      <c r="O57" s="76">
        <v>4386288</v>
      </c>
      <c r="P57" s="76">
        <v>2704176</v>
      </c>
    </row>
    <row r="58" spans="1:16" customFormat="1" ht="14.25" x14ac:dyDescent="0.45">
      <c r="A58" s="69" t="s">
        <v>240</v>
      </c>
      <c r="B58" s="70" t="s">
        <v>74</v>
      </c>
      <c r="C58" s="76">
        <v>4825233</v>
      </c>
      <c r="D58" s="76">
        <v>31485690</v>
      </c>
      <c r="E58" s="76">
        <v>26615063</v>
      </c>
      <c r="F58" s="76">
        <v>1396295</v>
      </c>
      <c r="G58" s="76">
        <v>2595894</v>
      </c>
      <c r="H58" s="76">
        <v>850787</v>
      </c>
      <c r="I58" s="76">
        <v>1183051</v>
      </c>
      <c r="J58" s="76">
        <v>3403297</v>
      </c>
      <c r="K58" s="76">
        <v>2531128</v>
      </c>
      <c r="L58" s="76">
        <v>2142443</v>
      </c>
      <c r="M58" s="76">
        <v>2611162</v>
      </c>
      <c r="N58" s="76">
        <v>2827490</v>
      </c>
      <c r="O58" s="76">
        <v>4382074</v>
      </c>
      <c r="P58" s="76">
        <v>2709185</v>
      </c>
    </row>
    <row r="59" spans="1:16" customFormat="1" ht="14.25" x14ac:dyDescent="0.45">
      <c r="A59" s="69" t="s">
        <v>241</v>
      </c>
      <c r="B59" s="70" t="s">
        <v>75</v>
      </c>
      <c r="C59" s="76">
        <v>4851327</v>
      </c>
      <c r="D59" s="76">
        <v>31562783</v>
      </c>
      <c r="E59" s="76">
        <v>26718145</v>
      </c>
      <c r="F59" s="76">
        <v>1369847</v>
      </c>
      <c r="G59" s="76">
        <v>2602434</v>
      </c>
      <c r="H59" s="76">
        <v>845023</v>
      </c>
      <c r="I59" s="76">
        <v>1180090</v>
      </c>
      <c r="J59" s="76">
        <v>3411166</v>
      </c>
      <c r="K59" s="76">
        <v>2538995</v>
      </c>
      <c r="L59" s="76">
        <v>2160035</v>
      </c>
      <c r="M59" s="76">
        <v>2604159</v>
      </c>
      <c r="N59" s="76">
        <v>2818365</v>
      </c>
      <c r="O59" s="76">
        <v>4424039</v>
      </c>
      <c r="P59" s="76">
        <v>2729969</v>
      </c>
    </row>
    <row r="60" spans="1:16" customFormat="1" ht="14.25" x14ac:dyDescent="0.45">
      <c r="A60" s="69" t="s">
        <v>242</v>
      </c>
      <c r="B60" s="70" t="s">
        <v>76</v>
      </c>
      <c r="C60" s="76">
        <v>4817080</v>
      </c>
      <c r="D60" s="76">
        <v>31504710</v>
      </c>
      <c r="E60" s="76">
        <v>26656987</v>
      </c>
      <c r="F60" s="76">
        <v>1373093</v>
      </c>
      <c r="G60" s="76">
        <v>2599025</v>
      </c>
      <c r="H60" s="76">
        <v>848370</v>
      </c>
      <c r="I60" s="76">
        <v>1155130</v>
      </c>
      <c r="J60" s="76">
        <v>3414293</v>
      </c>
      <c r="K60" s="76">
        <v>2520383</v>
      </c>
      <c r="L60" s="76">
        <v>2164332</v>
      </c>
      <c r="M60" s="76">
        <v>2628913</v>
      </c>
      <c r="N60" s="76">
        <v>2799555</v>
      </c>
      <c r="O60" s="76">
        <v>4449451</v>
      </c>
      <c r="P60" s="76">
        <v>2707850</v>
      </c>
    </row>
    <row r="61" spans="1:16" customFormat="1" ht="14.25" x14ac:dyDescent="0.45">
      <c r="A61" s="69" t="s">
        <v>243</v>
      </c>
      <c r="B61" s="70" t="s">
        <v>77</v>
      </c>
      <c r="C61" s="76">
        <v>4869596</v>
      </c>
      <c r="D61" s="76">
        <v>31561440</v>
      </c>
      <c r="E61" s="76">
        <v>26752621</v>
      </c>
      <c r="F61" s="76">
        <v>1350427</v>
      </c>
      <c r="G61" s="76">
        <v>2600326</v>
      </c>
      <c r="H61" s="76">
        <v>830980</v>
      </c>
      <c r="I61" s="76">
        <v>1137764</v>
      </c>
      <c r="J61" s="76">
        <v>3393385</v>
      </c>
      <c r="K61" s="76">
        <v>2536993</v>
      </c>
      <c r="L61" s="76">
        <v>2205991</v>
      </c>
      <c r="M61" s="76">
        <v>2597978</v>
      </c>
      <c r="N61" s="76">
        <v>2817980</v>
      </c>
      <c r="O61" s="76">
        <v>4483103</v>
      </c>
      <c r="P61" s="76">
        <v>2709831</v>
      </c>
    </row>
    <row r="62" spans="1:16" customFormat="1" ht="14.25" x14ac:dyDescent="0.45">
      <c r="A62" s="69" t="s">
        <v>244</v>
      </c>
      <c r="B62" s="70" t="s">
        <v>78</v>
      </c>
      <c r="C62" s="76">
        <v>4863188</v>
      </c>
      <c r="D62" s="76">
        <v>31640072</v>
      </c>
      <c r="E62" s="76">
        <v>26781281</v>
      </c>
      <c r="F62" s="76">
        <v>1370153</v>
      </c>
      <c r="G62" s="76">
        <v>2635383</v>
      </c>
      <c r="H62" s="76">
        <v>827413</v>
      </c>
      <c r="I62" s="76">
        <v>1148864</v>
      </c>
      <c r="J62" s="76">
        <v>3421452</v>
      </c>
      <c r="K62" s="76">
        <v>2537538</v>
      </c>
      <c r="L62" s="76">
        <v>2188096</v>
      </c>
      <c r="M62" s="76">
        <v>2600484</v>
      </c>
      <c r="N62" s="76">
        <v>2796719</v>
      </c>
      <c r="O62" s="76">
        <v>4460381</v>
      </c>
      <c r="P62" s="76">
        <v>2764559</v>
      </c>
    </row>
    <row r="63" spans="1:16" customFormat="1" ht="14.25" x14ac:dyDescent="0.45">
      <c r="A63" s="69" t="s">
        <v>245</v>
      </c>
      <c r="B63" s="70" t="s">
        <v>79</v>
      </c>
      <c r="C63" s="76">
        <v>4877472</v>
      </c>
      <c r="D63" s="76">
        <v>31560206</v>
      </c>
      <c r="E63" s="76">
        <v>26712156</v>
      </c>
      <c r="F63" s="76">
        <v>1375885</v>
      </c>
      <c r="G63" s="76">
        <v>2624158</v>
      </c>
      <c r="H63" s="76">
        <v>822247</v>
      </c>
      <c r="I63" s="76">
        <v>1150168</v>
      </c>
      <c r="J63" s="76">
        <v>3381475</v>
      </c>
      <c r="K63" s="76">
        <v>2527490</v>
      </c>
      <c r="L63" s="76">
        <v>2199844</v>
      </c>
      <c r="M63" s="76">
        <v>2601704</v>
      </c>
      <c r="N63" s="76">
        <v>2803208</v>
      </c>
      <c r="O63" s="76">
        <v>4462311</v>
      </c>
      <c r="P63" s="76">
        <v>2708484</v>
      </c>
    </row>
    <row r="64" spans="1:16" customFormat="1" ht="14.25" x14ac:dyDescent="0.45">
      <c r="A64" s="69" t="s">
        <v>246</v>
      </c>
      <c r="B64" s="70" t="s">
        <v>80</v>
      </c>
      <c r="C64" s="76">
        <v>4962194</v>
      </c>
      <c r="D64" s="76">
        <v>31780431</v>
      </c>
      <c r="E64" s="76">
        <v>26907210</v>
      </c>
      <c r="F64" s="76">
        <v>1379358</v>
      </c>
      <c r="G64" s="76">
        <v>2642721</v>
      </c>
      <c r="H64" s="76">
        <v>825900</v>
      </c>
      <c r="I64" s="76">
        <v>1155864</v>
      </c>
      <c r="J64" s="76">
        <v>3385122</v>
      </c>
      <c r="K64" s="76">
        <v>2529670</v>
      </c>
      <c r="L64" s="76">
        <v>2200532</v>
      </c>
      <c r="M64" s="76">
        <v>2635202</v>
      </c>
      <c r="N64" s="76">
        <v>2857470</v>
      </c>
      <c r="O64" s="76">
        <v>4459517</v>
      </c>
      <c r="P64" s="76">
        <v>2721639</v>
      </c>
    </row>
    <row r="65" spans="1:16" customFormat="1" ht="14.25" x14ac:dyDescent="0.45">
      <c r="A65" s="69" t="s">
        <v>247</v>
      </c>
      <c r="B65" s="70" t="s">
        <v>81</v>
      </c>
      <c r="C65" s="76">
        <v>4987699</v>
      </c>
      <c r="D65" s="76">
        <v>31797258</v>
      </c>
      <c r="E65" s="76">
        <v>27011452</v>
      </c>
      <c r="F65" s="76">
        <v>1358877</v>
      </c>
      <c r="G65" s="76">
        <v>2591848</v>
      </c>
      <c r="H65" s="76">
        <v>810364</v>
      </c>
      <c r="I65" s="76">
        <v>1158684</v>
      </c>
      <c r="J65" s="76">
        <v>3416357</v>
      </c>
      <c r="K65" s="76">
        <v>2544111</v>
      </c>
      <c r="L65" s="76">
        <v>2208110</v>
      </c>
      <c r="M65" s="76">
        <v>2637441</v>
      </c>
      <c r="N65" s="76">
        <v>2874813</v>
      </c>
      <c r="O65" s="76">
        <v>4448705</v>
      </c>
      <c r="P65" s="76">
        <v>2735532</v>
      </c>
    </row>
    <row r="66" spans="1:16" customFormat="1" ht="14.25" x14ac:dyDescent="0.45">
      <c r="A66" s="69" t="s">
        <v>248</v>
      </c>
      <c r="B66" s="70" t="s">
        <v>82</v>
      </c>
      <c r="C66" s="76">
        <v>5118243</v>
      </c>
      <c r="D66" s="76">
        <v>32156416</v>
      </c>
      <c r="E66" s="76">
        <v>27318605</v>
      </c>
      <c r="F66" s="76">
        <v>1365572</v>
      </c>
      <c r="G66" s="76">
        <v>2648637</v>
      </c>
      <c r="H66" s="76">
        <v>799668</v>
      </c>
      <c r="I66" s="76">
        <v>1180787</v>
      </c>
      <c r="J66" s="76">
        <v>3356354</v>
      </c>
      <c r="K66" s="76">
        <v>2534259</v>
      </c>
      <c r="L66" s="76">
        <v>2252961</v>
      </c>
      <c r="M66" s="76">
        <v>2675096</v>
      </c>
      <c r="N66" s="76">
        <v>2925318</v>
      </c>
      <c r="O66" s="76">
        <v>4542134</v>
      </c>
      <c r="P66" s="76">
        <v>2733453</v>
      </c>
    </row>
    <row r="67" spans="1:16" customFormat="1" ht="14.25" x14ac:dyDescent="0.45">
      <c r="A67" s="69" t="s">
        <v>249</v>
      </c>
      <c r="B67" s="70" t="s">
        <v>83</v>
      </c>
      <c r="C67" s="76">
        <v>5125705</v>
      </c>
      <c r="D67" s="76">
        <v>32093540</v>
      </c>
      <c r="E67" s="76">
        <v>27251770</v>
      </c>
      <c r="F67" s="76">
        <v>1367153</v>
      </c>
      <c r="G67" s="76">
        <v>2640777</v>
      </c>
      <c r="H67" s="76">
        <v>810513</v>
      </c>
      <c r="I67" s="76">
        <v>1135132</v>
      </c>
      <c r="J67" s="76">
        <v>3398324</v>
      </c>
      <c r="K67" s="76">
        <v>2520692</v>
      </c>
      <c r="L67" s="76">
        <v>2215569</v>
      </c>
      <c r="M67" s="76">
        <v>2665774</v>
      </c>
      <c r="N67" s="76">
        <v>2885586</v>
      </c>
      <c r="O67" s="76">
        <v>4582744</v>
      </c>
      <c r="P67" s="76">
        <v>2722244</v>
      </c>
    </row>
    <row r="68" spans="1:16" customFormat="1" ht="14.25" x14ac:dyDescent="0.45">
      <c r="A68" s="69" t="s">
        <v>250</v>
      </c>
      <c r="B68" s="70" t="s">
        <v>84</v>
      </c>
      <c r="C68" s="76">
        <v>5140651</v>
      </c>
      <c r="D68" s="76">
        <v>32029579</v>
      </c>
      <c r="E68" s="76">
        <v>27187422</v>
      </c>
      <c r="F68" s="76">
        <v>1392256</v>
      </c>
      <c r="G68" s="76">
        <v>2619954</v>
      </c>
      <c r="H68" s="76">
        <v>807903</v>
      </c>
      <c r="I68" s="76">
        <v>1132414</v>
      </c>
      <c r="J68" s="76">
        <v>3419847</v>
      </c>
      <c r="K68" s="76">
        <v>2540682</v>
      </c>
      <c r="L68" s="76">
        <v>2183883</v>
      </c>
      <c r="M68" s="76">
        <v>2677806</v>
      </c>
      <c r="N68" s="76">
        <v>2856300</v>
      </c>
      <c r="O68" s="76">
        <v>4534888</v>
      </c>
      <c r="P68" s="76">
        <v>2700951</v>
      </c>
    </row>
    <row r="69" spans="1:16" customFormat="1" ht="14.25" x14ac:dyDescent="0.45">
      <c r="A69" s="69" t="s">
        <v>251</v>
      </c>
      <c r="B69" s="71" t="s">
        <v>85</v>
      </c>
      <c r="C69" s="76">
        <v>5151866</v>
      </c>
      <c r="D69" s="76">
        <v>31985634</v>
      </c>
      <c r="E69" s="76">
        <v>27168267</v>
      </c>
      <c r="F69" s="76">
        <v>1384657</v>
      </c>
      <c r="G69" s="76">
        <v>2600039</v>
      </c>
      <c r="H69" s="76">
        <v>811083</v>
      </c>
      <c r="I69" s="76">
        <v>1142217</v>
      </c>
      <c r="J69" s="76">
        <v>3437616</v>
      </c>
      <c r="K69" s="76">
        <v>2553795</v>
      </c>
      <c r="L69" s="76">
        <v>2183373</v>
      </c>
      <c r="M69" s="76">
        <v>2687596</v>
      </c>
      <c r="N69" s="76">
        <v>2826605</v>
      </c>
      <c r="O69" s="76">
        <v>4489613</v>
      </c>
      <c r="P69" s="76">
        <v>2695586</v>
      </c>
    </row>
    <row r="70" spans="1:16" customFormat="1" ht="14.25" x14ac:dyDescent="0.45">
      <c r="A70" s="69" t="s">
        <v>252</v>
      </c>
      <c r="B70" s="71" t="s">
        <v>86</v>
      </c>
      <c r="C70" s="76">
        <v>5234653</v>
      </c>
      <c r="D70" s="76">
        <v>32179577</v>
      </c>
      <c r="E70" s="76">
        <v>27382931</v>
      </c>
      <c r="F70" s="76">
        <v>1366294</v>
      </c>
      <c r="G70" s="76">
        <v>2602189</v>
      </c>
      <c r="H70" s="76">
        <v>806879</v>
      </c>
      <c r="I70" s="76">
        <v>1150999</v>
      </c>
      <c r="J70" s="76">
        <v>3425743</v>
      </c>
      <c r="K70" s="76">
        <v>2540649</v>
      </c>
      <c r="L70" s="76">
        <v>2204707</v>
      </c>
      <c r="M70" s="76">
        <v>2715067</v>
      </c>
      <c r="N70" s="76">
        <v>2872979</v>
      </c>
      <c r="O70" s="76">
        <v>4488705</v>
      </c>
      <c r="P70" s="76">
        <v>2749429</v>
      </c>
    </row>
    <row r="71" spans="1:16" customFormat="1" ht="14.25" x14ac:dyDescent="0.45">
      <c r="A71" s="69" t="s">
        <v>253</v>
      </c>
      <c r="B71" s="71" t="s">
        <v>87</v>
      </c>
      <c r="C71" s="76">
        <v>5222073</v>
      </c>
      <c r="D71" s="76">
        <v>32236687</v>
      </c>
      <c r="E71" s="76">
        <v>27393622</v>
      </c>
      <c r="F71" s="76">
        <v>1378056</v>
      </c>
      <c r="G71" s="76">
        <v>2625033</v>
      </c>
      <c r="H71" s="76">
        <v>818721</v>
      </c>
      <c r="I71" s="76">
        <v>1149556</v>
      </c>
      <c r="J71" s="76">
        <v>3421508</v>
      </c>
      <c r="K71" s="76">
        <v>2532201</v>
      </c>
      <c r="L71" s="76">
        <v>2191313</v>
      </c>
      <c r="M71" s="76">
        <v>2678519</v>
      </c>
      <c r="N71" s="76">
        <v>2885583</v>
      </c>
      <c r="O71" s="76">
        <v>4553225</v>
      </c>
      <c r="P71" s="76">
        <v>2759644</v>
      </c>
    </row>
    <row r="72" spans="1:16" customFormat="1" ht="14.25" x14ac:dyDescent="0.45">
      <c r="A72" s="69" t="s">
        <v>254</v>
      </c>
      <c r="B72" s="71" t="s">
        <v>88</v>
      </c>
      <c r="C72" s="76">
        <v>5281587</v>
      </c>
      <c r="D72" s="76">
        <v>32461453</v>
      </c>
      <c r="E72" s="76">
        <v>27563896</v>
      </c>
      <c r="F72" s="76">
        <v>1389866</v>
      </c>
      <c r="G72" s="76">
        <v>2657387</v>
      </c>
      <c r="H72" s="76">
        <v>829595</v>
      </c>
      <c r="I72" s="76">
        <v>1158485</v>
      </c>
      <c r="J72" s="76">
        <v>3444502</v>
      </c>
      <c r="K72" s="76">
        <v>2530890</v>
      </c>
      <c r="L72" s="76">
        <v>2211726</v>
      </c>
      <c r="M72" s="76">
        <v>2700869</v>
      </c>
      <c r="N72" s="76">
        <v>2907673</v>
      </c>
      <c r="O72" s="76">
        <v>4566766</v>
      </c>
      <c r="P72" s="76">
        <v>2761398</v>
      </c>
    </row>
    <row r="73" spans="1:16" customFormat="1" ht="14.25" x14ac:dyDescent="0.45">
      <c r="A73" s="69" t="s">
        <v>255</v>
      </c>
      <c r="B73" s="71" t="s">
        <v>88</v>
      </c>
      <c r="C73" s="76">
        <v>5384724</v>
      </c>
      <c r="D73" s="76">
        <v>32832960</v>
      </c>
      <c r="E73" s="76">
        <v>27897770</v>
      </c>
      <c r="F73" s="76">
        <v>1405169</v>
      </c>
      <c r="G73" s="76">
        <v>2680441</v>
      </c>
      <c r="H73" s="76">
        <v>829641</v>
      </c>
      <c r="I73" s="76">
        <v>1158475</v>
      </c>
      <c r="J73" s="76">
        <v>3496423</v>
      </c>
      <c r="K73" s="76">
        <v>2560332</v>
      </c>
      <c r="L73" s="76">
        <v>2210813</v>
      </c>
      <c r="M73" s="76">
        <v>2728562</v>
      </c>
      <c r="N73" s="76">
        <v>2953064</v>
      </c>
      <c r="O73" s="76">
        <v>4618235</v>
      </c>
      <c r="P73" s="76">
        <v>2787142</v>
      </c>
    </row>
    <row r="74" spans="1:16" customFormat="1" ht="14.25" x14ac:dyDescent="0.45">
      <c r="A74" s="69" t="s">
        <v>256</v>
      </c>
      <c r="B74" s="71" t="s">
        <v>89</v>
      </c>
      <c r="C74" s="76">
        <v>5435413</v>
      </c>
      <c r="D74" s="76">
        <v>33138165</v>
      </c>
      <c r="E74" s="76">
        <v>28151418</v>
      </c>
      <c r="F74" s="76">
        <v>1451924</v>
      </c>
      <c r="G74" s="76">
        <v>2674690</v>
      </c>
      <c r="H74" s="76">
        <v>840929</v>
      </c>
      <c r="I74" s="76">
        <v>1162064</v>
      </c>
      <c r="J74" s="76">
        <v>3526334</v>
      </c>
      <c r="K74" s="76">
        <v>2587331</v>
      </c>
      <c r="L74" s="76">
        <v>2226145</v>
      </c>
      <c r="M74" s="76">
        <v>2721429</v>
      </c>
      <c r="N74" s="76">
        <v>2983457</v>
      </c>
      <c r="O74" s="76">
        <v>4652865</v>
      </c>
      <c r="P74" s="76">
        <v>2856380</v>
      </c>
    </row>
    <row r="75" spans="1:16" customFormat="1" ht="14.25" x14ac:dyDescent="0.45">
      <c r="A75" s="69" t="s">
        <v>257</v>
      </c>
      <c r="B75" s="71" t="s">
        <v>90</v>
      </c>
      <c r="C75" s="76">
        <v>5522775</v>
      </c>
      <c r="D75" s="76">
        <v>33444771</v>
      </c>
      <c r="E75" s="76">
        <v>28446693</v>
      </c>
      <c r="F75" s="76">
        <v>1433107</v>
      </c>
      <c r="G75" s="76">
        <v>2719844</v>
      </c>
      <c r="H75" s="76">
        <v>826581</v>
      </c>
      <c r="I75" s="76">
        <v>1173931</v>
      </c>
      <c r="J75" s="76">
        <v>3564298</v>
      </c>
      <c r="K75" s="76">
        <v>2596066</v>
      </c>
      <c r="L75" s="76">
        <v>2255141</v>
      </c>
      <c r="M75" s="76">
        <v>2783408</v>
      </c>
      <c r="N75" s="76">
        <v>3016307</v>
      </c>
      <c r="O75" s="76">
        <v>4667372</v>
      </c>
      <c r="P75" s="76">
        <v>2867395</v>
      </c>
    </row>
    <row r="76" spans="1:16" customFormat="1" ht="14.25" x14ac:dyDescent="0.45">
      <c r="A76" s="69" t="s">
        <v>258</v>
      </c>
      <c r="B76" s="71" t="s">
        <v>91</v>
      </c>
      <c r="C76" s="76">
        <v>5528175</v>
      </c>
      <c r="D76" s="76">
        <v>33574459</v>
      </c>
      <c r="E76" s="76">
        <v>28537679</v>
      </c>
      <c r="F76" s="76">
        <v>1430476</v>
      </c>
      <c r="G76" s="76">
        <v>2745116</v>
      </c>
      <c r="H76" s="76">
        <v>843380</v>
      </c>
      <c r="I76" s="76">
        <v>1159918</v>
      </c>
      <c r="J76" s="76">
        <v>3570912</v>
      </c>
      <c r="K76" s="76">
        <v>2621385</v>
      </c>
      <c r="L76" s="76">
        <v>2280911</v>
      </c>
      <c r="M76" s="76">
        <v>2770390</v>
      </c>
      <c r="N76" s="76">
        <v>3048810</v>
      </c>
      <c r="O76" s="76">
        <v>4689361</v>
      </c>
      <c r="P76" s="76">
        <v>2867817</v>
      </c>
    </row>
    <row r="77" spans="1:16" customFormat="1" ht="14.25" x14ac:dyDescent="0.45">
      <c r="A77" s="69" t="s">
        <v>259</v>
      </c>
      <c r="B77" s="71" t="s">
        <v>92</v>
      </c>
      <c r="C77" s="76">
        <v>5546571</v>
      </c>
      <c r="D77" s="76">
        <v>33686395</v>
      </c>
      <c r="E77" s="76">
        <v>28678068</v>
      </c>
      <c r="F77" s="76">
        <v>1431860</v>
      </c>
      <c r="G77" s="76">
        <v>2726218</v>
      </c>
      <c r="H77" s="76">
        <v>833110</v>
      </c>
      <c r="I77" s="76">
        <v>1156683</v>
      </c>
      <c r="J77" s="76">
        <v>3584647</v>
      </c>
      <c r="K77" s="76">
        <v>2657071</v>
      </c>
      <c r="L77" s="76">
        <v>2281961</v>
      </c>
      <c r="M77" s="76">
        <v>2774606</v>
      </c>
      <c r="N77" s="76">
        <v>3043014</v>
      </c>
      <c r="O77" s="76">
        <v>4760822</v>
      </c>
      <c r="P77" s="76">
        <v>2872693</v>
      </c>
    </row>
    <row r="78" spans="1:16" customFormat="1" ht="14.25" x14ac:dyDescent="0.45">
      <c r="A78" s="69" t="s">
        <v>260</v>
      </c>
      <c r="B78" s="47" t="s">
        <v>153</v>
      </c>
      <c r="C78" s="76">
        <v>5569292</v>
      </c>
      <c r="D78" s="76">
        <v>33805489</v>
      </c>
      <c r="E78" s="76">
        <v>28770448</v>
      </c>
      <c r="F78" s="76">
        <v>1448622</v>
      </c>
      <c r="G78" s="76">
        <v>2722664</v>
      </c>
      <c r="H78" s="76">
        <v>847448</v>
      </c>
      <c r="I78" s="76">
        <v>1194162</v>
      </c>
      <c r="J78" s="76">
        <v>3574437</v>
      </c>
      <c r="K78" s="76">
        <v>2644886</v>
      </c>
      <c r="L78" s="76">
        <v>2276163</v>
      </c>
      <c r="M78" s="76">
        <v>2826648</v>
      </c>
      <c r="N78" s="76">
        <v>3053824</v>
      </c>
      <c r="O78" s="76">
        <v>4741173</v>
      </c>
      <c r="P78" s="76">
        <v>2889863</v>
      </c>
    </row>
    <row r="79" spans="1:16" customFormat="1" ht="14.25" x14ac:dyDescent="0.45">
      <c r="A79" s="69" t="s">
        <v>261</v>
      </c>
      <c r="B79" s="47" t="s">
        <v>154</v>
      </c>
      <c r="C79" s="76">
        <v>5597040</v>
      </c>
      <c r="D79" s="76">
        <v>33892809</v>
      </c>
      <c r="E79" s="76">
        <v>28860232</v>
      </c>
      <c r="F79" s="76">
        <v>1447443</v>
      </c>
      <c r="G79" s="76">
        <v>2725011</v>
      </c>
      <c r="H79" s="76">
        <v>844871</v>
      </c>
      <c r="I79" s="76">
        <v>1211889</v>
      </c>
      <c r="J79" s="76">
        <v>3563251</v>
      </c>
      <c r="K79" s="76">
        <v>2672940</v>
      </c>
      <c r="L79" s="76">
        <v>2293915</v>
      </c>
      <c r="M79" s="76">
        <v>2835873</v>
      </c>
      <c r="N79" s="76">
        <v>3072034</v>
      </c>
      <c r="O79" s="76">
        <v>4755479</v>
      </c>
      <c r="P79" s="76">
        <v>2857811</v>
      </c>
    </row>
    <row r="80" spans="1:16" customFormat="1" ht="14.25" x14ac:dyDescent="0.45">
      <c r="A80" s="69" t="s">
        <v>262</v>
      </c>
      <c r="B80" s="47" t="s">
        <v>155</v>
      </c>
      <c r="C80" s="76">
        <v>5635589</v>
      </c>
      <c r="D80" s="76">
        <v>34085001</v>
      </c>
      <c r="E80" s="76">
        <v>29038048</v>
      </c>
      <c r="F80" s="76">
        <v>1450892</v>
      </c>
      <c r="G80" s="76">
        <v>2730058</v>
      </c>
      <c r="H80" s="76">
        <v>853612</v>
      </c>
      <c r="I80" s="76">
        <v>1185166</v>
      </c>
      <c r="J80" s="76">
        <v>3596700</v>
      </c>
      <c r="K80" s="76">
        <v>2686216</v>
      </c>
      <c r="L80" s="76">
        <v>2305515</v>
      </c>
      <c r="M80" s="76">
        <v>2823253</v>
      </c>
      <c r="N80" s="76">
        <v>3084882</v>
      </c>
      <c r="O80" s="76">
        <v>4828139</v>
      </c>
      <c r="P80" s="76">
        <v>2892588</v>
      </c>
    </row>
    <row r="81" spans="1:16" customFormat="1" ht="14.25" x14ac:dyDescent="0.45">
      <c r="A81" s="69" t="s">
        <v>263</v>
      </c>
      <c r="B81" s="47" t="s">
        <v>158</v>
      </c>
      <c r="C81" s="76">
        <v>5664564</v>
      </c>
      <c r="D81" s="76">
        <v>34158281</v>
      </c>
      <c r="E81" s="76">
        <v>29105350</v>
      </c>
      <c r="F81" s="76">
        <v>1472190</v>
      </c>
      <c r="G81" s="76">
        <v>2721832</v>
      </c>
      <c r="H81" s="76">
        <v>847180</v>
      </c>
      <c r="I81" s="76">
        <v>1169674</v>
      </c>
      <c r="J81" s="76">
        <v>3594055</v>
      </c>
      <c r="K81" s="76">
        <v>2682561</v>
      </c>
      <c r="L81" s="76">
        <v>2320872</v>
      </c>
      <c r="M81" s="76">
        <v>2843858</v>
      </c>
      <c r="N81" s="76">
        <v>3082409</v>
      </c>
      <c r="O81" s="76">
        <v>4845994</v>
      </c>
      <c r="P81" s="76">
        <v>2901363</v>
      </c>
    </row>
    <row r="82" spans="1:16" customFormat="1" ht="14.25" x14ac:dyDescent="0.45">
      <c r="A82" s="69" t="s">
        <v>264</v>
      </c>
      <c r="B82" s="47" t="s">
        <v>159</v>
      </c>
      <c r="C82" s="76">
        <v>5695124</v>
      </c>
      <c r="D82" s="76">
        <v>34363694</v>
      </c>
      <c r="E82" s="76">
        <v>29279858</v>
      </c>
      <c r="F82" s="76">
        <v>1477011</v>
      </c>
      <c r="G82" s="76">
        <v>2734673</v>
      </c>
      <c r="H82" s="76">
        <v>860752</v>
      </c>
      <c r="I82" s="76">
        <v>1176749</v>
      </c>
      <c r="J82" s="76">
        <v>3631947</v>
      </c>
      <c r="K82" s="76">
        <v>2719227</v>
      </c>
      <c r="L82" s="76">
        <v>2328003</v>
      </c>
      <c r="M82" s="76">
        <v>2854146</v>
      </c>
      <c r="N82" s="76">
        <v>3108531</v>
      </c>
      <c r="O82" s="76">
        <v>4896814</v>
      </c>
      <c r="P82" s="76">
        <v>2869317</v>
      </c>
    </row>
    <row r="83" spans="1:16" customFormat="1" ht="14.25" x14ac:dyDescent="0.45">
      <c r="A83" s="69" t="s">
        <v>265</v>
      </c>
      <c r="B83" s="47" t="s">
        <v>160</v>
      </c>
      <c r="C83" s="76">
        <v>5763648</v>
      </c>
      <c r="D83" s="76">
        <v>34562406</v>
      </c>
      <c r="E83" s="76">
        <v>29467090</v>
      </c>
      <c r="F83" s="76">
        <v>1475585</v>
      </c>
      <c r="G83" s="76">
        <v>2740241</v>
      </c>
      <c r="H83" s="76">
        <v>868250</v>
      </c>
      <c r="I83" s="76">
        <v>1162827</v>
      </c>
      <c r="J83" s="76">
        <v>3624888</v>
      </c>
      <c r="K83" s="76">
        <v>2735781</v>
      </c>
      <c r="L83" s="76">
        <v>2351981</v>
      </c>
      <c r="M83" s="76">
        <v>2862073</v>
      </c>
      <c r="N83" s="76">
        <v>3110538</v>
      </c>
      <c r="O83" s="76">
        <v>4953795</v>
      </c>
      <c r="P83" s="76">
        <v>2901559</v>
      </c>
    </row>
    <row r="84" spans="1:16" customFormat="1" ht="14.25" x14ac:dyDescent="0.45">
      <c r="A84" s="69" t="s">
        <v>266</v>
      </c>
      <c r="B84" s="47" t="s">
        <v>161</v>
      </c>
      <c r="C84" s="76">
        <v>5774767</v>
      </c>
      <c r="D84" s="76">
        <v>34598364</v>
      </c>
      <c r="E84" s="76">
        <v>29550064</v>
      </c>
      <c r="F84" s="76">
        <v>1453246</v>
      </c>
      <c r="G84" s="76">
        <v>2719320</v>
      </c>
      <c r="H84" s="76">
        <v>865234</v>
      </c>
      <c r="I84" s="76">
        <v>1165334</v>
      </c>
      <c r="J84" s="76">
        <v>3651886</v>
      </c>
      <c r="K84" s="76">
        <v>2713948</v>
      </c>
      <c r="L84" s="76">
        <v>2354062</v>
      </c>
      <c r="M84" s="76">
        <v>2876733</v>
      </c>
      <c r="N84" s="76">
        <v>3137656</v>
      </c>
      <c r="O84" s="76">
        <v>4934002</v>
      </c>
      <c r="P84" s="76">
        <v>2941676</v>
      </c>
    </row>
    <row r="85" spans="1:16" customFormat="1" ht="14.25" x14ac:dyDescent="0.45">
      <c r="A85" s="69" t="s">
        <v>267</v>
      </c>
      <c r="B85" s="47" t="s">
        <v>162</v>
      </c>
      <c r="C85" s="76">
        <v>5786582</v>
      </c>
      <c r="D85" s="76">
        <v>34673268</v>
      </c>
      <c r="E85" s="76">
        <v>29608217</v>
      </c>
      <c r="F85" s="76">
        <v>1453506</v>
      </c>
      <c r="G85" s="76">
        <v>2727041</v>
      </c>
      <c r="H85" s="76">
        <v>874241</v>
      </c>
      <c r="I85" s="76">
        <v>1164336</v>
      </c>
      <c r="J85" s="76">
        <v>3657269</v>
      </c>
      <c r="K85" s="76">
        <v>2730650</v>
      </c>
      <c r="L85" s="76">
        <v>2360031</v>
      </c>
      <c r="M85" s="76">
        <v>2881518</v>
      </c>
      <c r="N85" s="76">
        <v>3186667</v>
      </c>
      <c r="O85" s="76">
        <v>4891177</v>
      </c>
      <c r="P85" s="76">
        <v>2949987</v>
      </c>
    </row>
    <row r="86" spans="1:16" customFormat="1" ht="14.25" x14ac:dyDescent="0.45">
      <c r="A86" s="69" t="s">
        <v>268</v>
      </c>
      <c r="B86" s="47" t="s">
        <v>163</v>
      </c>
      <c r="C86" s="76">
        <v>5808004</v>
      </c>
      <c r="D86" s="76">
        <v>34835946</v>
      </c>
      <c r="E86" s="76">
        <v>29732727</v>
      </c>
      <c r="F86" s="76">
        <v>1443687</v>
      </c>
      <c r="G86" s="76">
        <v>2775772</v>
      </c>
      <c r="H86" s="76">
        <v>873602</v>
      </c>
      <c r="I86" s="76">
        <v>1166173</v>
      </c>
      <c r="J86" s="76">
        <v>3705900</v>
      </c>
      <c r="K86" s="76">
        <v>2744278</v>
      </c>
      <c r="L86" s="76">
        <v>2373528</v>
      </c>
      <c r="M86" s="76">
        <v>2914708</v>
      </c>
      <c r="N86" s="76">
        <v>3163162</v>
      </c>
      <c r="O86" s="76">
        <v>4918953</v>
      </c>
      <c r="P86" s="76">
        <v>2938021</v>
      </c>
    </row>
    <row r="87" spans="1:16" customFormat="1" ht="14.25" x14ac:dyDescent="0.45">
      <c r="A87" s="69" t="s">
        <v>269</v>
      </c>
      <c r="B87" s="47" t="s">
        <v>164</v>
      </c>
      <c r="C87" s="76">
        <v>5877824</v>
      </c>
      <c r="D87" s="76">
        <v>34858085</v>
      </c>
      <c r="E87" s="76">
        <v>29743169</v>
      </c>
      <c r="F87" s="76">
        <v>1461392</v>
      </c>
      <c r="G87" s="76">
        <v>2764478</v>
      </c>
      <c r="H87" s="76">
        <v>878901</v>
      </c>
      <c r="I87" s="76">
        <v>1178566</v>
      </c>
      <c r="J87" s="76">
        <v>3679273</v>
      </c>
      <c r="K87" s="76">
        <v>2740171</v>
      </c>
      <c r="L87" s="76">
        <v>2373154</v>
      </c>
      <c r="M87" s="76">
        <v>2918343</v>
      </c>
      <c r="N87" s="76">
        <v>3173542</v>
      </c>
      <c r="O87" s="76">
        <v>4864876</v>
      </c>
      <c r="P87" s="76">
        <v>2937420</v>
      </c>
    </row>
    <row r="88" spans="1:16" customFormat="1" ht="14.25" x14ac:dyDescent="0.45">
      <c r="A88" s="69" t="s">
        <v>270</v>
      </c>
      <c r="B88" s="47" t="s">
        <v>165</v>
      </c>
      <c r="C88" s="76">
        <v>5894115</v>
      </c>
      <c r="D88" s="76">
        <v>34964270</v>
      </c>
      <c r="E88" s="76">
        <v>29858509</v>
      </c>
      <c r="F88" s="76">
        <v>1453974</v>
      </c>
      <c r="G88" s="76">
        <v>2767308</v>
      </c>
      <c r="H88" s="76">
        <v>873994</v>
      </c>
      <c r="I88" s="76">
        <v>1213393</v>
      </c>
      <c r="J88" s="76">
        <v>3704564</v>
      </c>
      <c r="K88" s="76">
        <v>2714222</v>
      </c>
      <c r="L88" s="76">
        <v>2370421</v>
      </c>
      <c r="M88" s="76">
        <v>2943641</v>
      </c>
      <c r="N88" s="76">
        <v>3198154</v>
      </c>
      <c r="O88" s="76">
        <v>4868671</v>
      </c>
      <c r="P88" s="76">
        <v>2951328</v>
      </c>
    </row>
    <row r="89" spans="1:16" customFormat="1" ht="14.25" x14ac:dyDescent="0.45">
      <c r="A89" s="69" t="s">
        <v>271</v>
      </c>
      <c r="B89" s="47" t="s">
        <v>166</v>
      </c>
      <c r="C89" s="76">
        <v>5925229</v>
      </c>
      <c r="D89" s="76">
        <v>34881471</v>
      </c>
      <c r="E89" s="76">
        <v>29799270</v>
      </c>
      <c r="F89" s="76">
        <v>1463010</v>
      </c>
      <c r="G89" s="76">
        <v>2722302</v>
      </c>
      <c r="H89" s="76">
        <v>886535</v>
      </c>
      <c r="I89" s="76">
        <v>1204880</v>
      </c>
      <c r="J89" s="76">
        <v>3696314</v>
      </c>
      <c r="K89" s="76">
        <v>2710175</v>
      </c>
      <c r="L89" s="76">
        <v>2386539</v>
      </c>
      <c r="M89" s="76">
        <v>2910670</v>
      </c>
      <c r="N89" s="76">
        <v>3214878</v>
      </c>
      <c r="O89" s="76">
        <v>4809254</v>
      </c>
      <c r="P89" s="76">
        <v>2941331</v>
      </c>
    </row>
    <row r="90" spans="1:16" customFormat="1" ht="14.25" x14ac:dyDescent="0.45">
      <c r="A90" s="69" t="s">
        <v>272</v>
      </c>
      <c r="B90" s="47" t="s">
        <v>167</v>
      </c>
      <c r="C90" s="76">
        <v>5922440</v>
      </c>
      <c r="D90" s="76">
        <v>34934460</v>
      </c>
      <c r="E90" s="76">
        <v>29839875</v>
      </c>
      <c r="F90" s="76">
        <v>1474660</v>
      </c>
      <c r="G90" s="76">
        <v>2723911</v>
      </c>
      <c r="H90" s="76">
        <v>886148</v>
      </c>
      <c r="I90" s="76">
        <v>1214189</v>
      </c>
      <c r="J90" s="76">
        <v>3701663</v>
      </c>
      <c r="K90" s="76">
        <v>2735150</v>
      </c>
      <c r="L90" s="76">
        <v>2361649</v>
      </c>
      <c r="M90" s="76">
        <v>2957627</v>
      </c>
      <c r="N90" s="76">
        <v>3194690</v>
      </c>
      <c r="O90" s="76">
        <v>4792252</v>
      </c>
      <c r="P90" s="76">
        <v>2960215</v>
      </c>
    </row>
    <row r="91" spans="1:16" customFormat="1" ht="14.25" x14ac:dyDescent="0.45">
      <c r="A91" s="69" t="s">
        <v>273</v>
      </c>
      <c r="B91" s="47" t="s">
        <v>168</v>
      </c>
      <c r="C91" s="76">
        <v>5919437</v>
      </c>
      <c r="D91" s="76">
        <v>34976413</v>
      </c>
      <c r="E91" s="76">
        <v>29851681</v>
      </c>
      <c r="F91" s="76">
        <v>1485612</v>
      </c>
      <c r="G91" s="76">
        <v>2739458</v>
      </c>
      <c r="H91" s="76">
        <v>889982</v>
      </c>
      <c r="I91" s="76">
        <v>1198815</v>
      </c>
      <c r="J91" s="76">
        <v>3708971</v>
      </c>
      <c r="K91" s="76">
        <v>2752988</v>
      </c>
      <c r="L91" s="76">
        <v>2353502</v>
      </c>
      <c r="M91" s="76">
        <v>2970783</v>
      </c>
      <c r="N91" s="76">
        <v>3188203</v>
      </c>
      <c r="O91" s="76">
        <v>4784576</v>
      </c>
      <c r="P91" s="76">
        <v>2974406</v>
      </c>
    </row>
    <row r="92" spans="1:16" customFormat="1" ht="14.25" x14ac:dyDescent="0.45">
      <c r="A92" s="69" t="s">
        <v>274</v>
      </c>
      <c r="B92" s="47" t="s">
        <v>169</v>
      </c>
      <c r="C92" s="76">
        <v>5920731</v>
      </c>
      <c r="D92" s="76">
        <v>35077928</v>
      </c>
      <c r="E92" s="76">
        <v>29972996</v>
      </c>
      <c r="F92" s="76">
        <v>1478599</v>
      </c>
      <c r="G92" s="76">
        <v>2736974</v>
      </c>
      <c r="H92" s="76">
        <v>879846</v>
      </c>
      <c r="I92" s="76">
        <v>1188982</v>
      </c>
      <c r="J92" s="76">
        <v>3762598</v>
      </c>
      <c r="K92" s="76">
        <v>2736390</v>
      </c>
      <c r="L92" s="76">
        <v>2346070</v>
      </c>
      <c r="M92" s="76">
        <v>2943970</v>
      </c>
      <c r="N92" s="76">
        <v>3217298</v>
      </c>
      <c r="O92" s="76">
        <v>4867290</v>
      </c>
      <c r="P92" s="76">
        <v>2989667</v>
      </c>
    </row>
    <row r="93" spans="1:16" customFormat="1" ht="14.25" x14ac:dyDescent="0.45">
      <c r="A93" s="69" t="s">
        <v>275</v>
      </c>
      <c r="B93" s="47" t="s">
        <v>170</v>
      </c>
      <c r="C93" s="76">
        <v>5946644</v>
      </c>
      <c r="D93" s="76">
        <v>35252511</v>
      </c>
      <c r="E93" s="76">
        <v>30161664</v>
      </c>
      <c r="F93" s="76">
        <v>1473099</v>
      </c>
      <c r="G93" s="76">
        <v>2721440</v>
      </c>
      <c r="H93" s="76">
        <v>886769</v>
      </c>
      <c r="I93" s="76">
        <v>1190174</v>
      </c>
      <c r="J93" s="76">
        <v>3776718</v>
      </c>
      <c r="K93" s="76">
        <v>2770355</v>
      </c>
      <c r="L93" s="76">
        <v>2364618</v>
      </c>
      <c r="M93" s="76">
        <v>2952165</v>
      </c>
      <c r="N93" s="76">
        <v>3235538</v>
      </c>
      <c r="O93" s="76">
        <v>4939266</v>
      </c>
      <c r="P93" s="76">
        <v>2986186</v>
      </c>
    </row>
    <row r="94" spans="1:16" customFormat="1" ht="14.25" x14ac:dyDescent="0.45">
      <c r="A94" s="69" t="s">
        <v>276</v>
      </c>
      <c r="B94" s="47" t="s">
        <v>171</v>
      </c>
      <c r="C94" s="76">
        <v>6016291</v>
      </c>
      <c r="D94" s="76">
        <v>35434110</v>
      </c>
      <c r="E94" s="76">
        <v>30316705</v>
      </c>
      <c r="F94" s="76">
        <v>1475676</v>
      </c>
      <c r="G94" s="76">
        <v>2738729</v>
      </c>
      <c r="H94" s="76">
        <v>893967</v>
      </c>
      <c r="I94" s="76">
        <v>1161559</v>
      </c>
      <c r="J94" s="76">
        <v>3838578</v>
      </c>
      <c r="K94" s="76">
        <v>2742034</v>
      </c>
      <c r="L94" s="76">
        <v>2392118</v>
      </c>
      <c r="M94" s="76">
        <v>2962110</v>
      </c>
      <c r="N94" s="76">
        <v>3227967</v>
      </c>
      <c r="O94" s="76">
        <v>4975465</v>
      </c>
      <c r="P94" s="76">
        <v>3000583</v>
      </c>
    </row>
    <row r="95" spans="1:16" customFormat="1" ht="14.25" x14ac:dyDescent="0.45">
      <c r="A95" s="69" t="s">
        <v>277</v>
      </c>
      <c r="B95" s="47" t="s">
        <v>172</v>
      </c>
      <c r="C95" s="76">
        <v>5982459</v>
      </c>
      <c r="D95" s="76">
        <v>35552705</v>
      </c>
      <c r="E95" s="76">
        <v>30380218</v>
      </c>
      <c r="F95" s="76">
        <v>1481770</v>
      </c>
      <c r="G95" s="76">
        <v>2772529</v>
      </c>
      <c r="H95" s="76">
        <v>908785</v>
      </c>
      <c r="I95" s="76">
        <v>1198071</v>
      </c>
      <c r="J95" s="76">
        <v>3833159</v>
      </c>
      <c r="K95" s="76">
        <v>2731856</v>
      </c>
      <c r="L95" s="76">
        <v>2422711</v>
      </c>
      <c r="M95" s="76">
        <v>2994538</v>
      </c>
      <c r="N95" s="76">
        <v>3219875</v>
      </c>
      <c r="O95" s="76">
        <v>4999410</v>
      </c>
      <c r="P95" s="76">
        <v>2998139</v>
      </c>
    </row>
    <row r="96" spans="1:16" customFormat="1" ht="14.25" x14ac:dyDescent="0.45">
      <c r="A96" s="69" t="s">
        <v>278</v>
      </c>
      <c r="B96" s="47" t="s">
        <v>173</v>
      </c>
      <c r="C96" s="76">
        <v>6052352</v>
      </c>
      <c r="D96" s="76">
        <v>35620848</v>
      </c>
      <c r="E96" s="76">
        <v>30434539</v>
      </c>
      <c r="F96" s="76">
        <v>1483027</v>
      </c>
      <c r="G96" s="76">
        <v>2778453</v>
      </c>
      <c r="H96" s="76">
        <v>917178</v>
      </c>
      <c r="I96" s="76">
        <v>1207552</v>
      </c>
      <c r="J96" s="76">
        <v>3851687</v>
      </c>
      <c r="K96" s="76">
        <v>2745534</v>
      </c>
      <c r="L96" s="76">
        <v>2412903</v>
      </c>
      <c r="M96" s="76">
        <v>2990359</v>
      </c>
      <c r="N96" s="76">
        <v>3200367</v>
      </c>
      <c r="O96" s="76">
        <v>4937059</v>
      </c>
      <c r="P96" s="76">
        <v>3036726</v>
      </c>
    </row>
    <row r="97" spans="1:19" customFormat="1" ht="14.25" x14ac:dyDescent="0.45">
      <c r="A97" s="69" t="s">
        <v>279</v>
      </c>
      <c r="B97" s="47" t="s">
        <v>174</v>
      </c>
      <c r="C97" s="76">
        <v>6079744</v>
      </c>
      <c r="D97" s="76">
        <v>35673026</v>
      </c>
      <c r="E97" s="76">
        <v>30488205</v>
      </c>
      <c r="F97" s="76">
        <v>1456723</v>
      </c>
      <c r="G97" s="76">
        <v>2804264</v>
      </c>
      <c r="H97" s="76">
        <v>916713</v>
      </c>
      <c r="I97" s="76">
        <v>1192162</v>
      </c>
      <c r="J97" s="76">
        <v>3804273</v>
      </c>
      <c r="K97" s="76">
        <v>2773485</v>
      </c>
      <c r="L97" s="76">
        <v>2406922</v>
      </c>
      <c r="M97" s="76">
        <v>2971691</v>
      </c>
      <c r="N97" s="76">
        <v>3249033</v>
      </c>
      <c r="O97" s="76">
        <v>4971450</v>
      </c>
      <c r="P97" s="76">
        <v>3039445</v>
      </c>
    </row>
    <row r="98" spans="1:19" customFormat="1" ht="14.25" x14ac:dyDescent="0.45">
      <c r="A98" s="69" t="s">
        <v>280</v>
      </c>
      <c r="B98" s="47" t="s">
        <v>175</v>
      </c>
      <c r="C98" s="76">
        <v>6050922</v>
      </c>
      <c r="D98" s="76">
        <v>35614260</v>
      </c>
      <c r="E98" s="76">
        <v>30425861</v>
      </c>
      <c r="F98" s="76">
        <v>1465764</v>
      </c>
      <c r="G98" s="76">
        <v>2801068</v>
      </c>
      <c r="H98" s="76">
        <v>914454</v>
      </c>
      <c r="I98" s="76">
        <v>1202006</v>
      </c>
      <c r="J98" s="76">
        <v>3837979</v>
      </c>
      <c r="K98" s="76">
        <v>2747105</v>
      </c>
      <c r="L98" s="76">
        <v>2412479</v>
      </c>
      <c r="M98" s="76">
        <v>2961818</v>
      </c>
      <c r="N98" s="76">
        <v>3293744</v>
      </c>
      <c r="O98" s="76">
        <v>4898932</v>
      </c>
      <c r="P98" s="76">
        <v>3020876</v>
      </c>
    </row>
    <row r="99" spans="1:19" customFormat="1" ht="14.25" x14ac:dyDescent="0.45">
      <c r="A99" s="69" t="s">
        <v>281</v>
      </c>
      <c r="B99" s="47" t="s">
        <v>176</v>
      </c>
      <c r="C99" s="76">
        <v>5921910</v>
      </c>
      <c r="D99" s="76">
        <v>35176194</v>
      </c>
      <c r="E99" s="76">
        <v>30051451</v>
      </c>
      <c r="F99" s="76">
        <v>1441829</v>
      </c>
      <c r="G99" s="76">
        <v>2767439</v>
      </c>
      <c r="H99" s="76">
        <v>908460</v>
      </c>
      <c r="I99" s="76">
        <v>1185145</v>
      </c>
      <c r="J99" s="76">
        <v>3771375</v>
      </c>
      <c r="K99" s="76">
        <v>2719833</v>
      </c>
      <c r="L99" s="76">
        <v>2391806</v>
      </c>
      <c r="M99" s="76">
        <v>2977167</v>
      </c>
      <c r="N99" s="76">
        <v>3233206</v>
      </c>
      <c r="O99" s="76">
        <v>4863281</v>
      </c>
      <c r="P99" s="76">
        <v>2987728</v>
      </c>
    </row>
    <row r="100" spans="1:19" customFormat="1" ht="14.25" x14ac:dyDescent="0.45">
      <c r="A100" s="69" t="s">
        <v>282</v>
      </c>
      <c r="B100" s="47" t="s">
        <v>177</v>
      </c>
      <c r="C100" s="76">
        <v>5804203</v>
      </c>
      <c r="D100" s="76">
        <v>34635513</v>
      </c>
      <c r="E100" s="76">
        <v>29565472</v>
      </c>
      <c r="F100" s="76">
        <v>1449447</v>
      </c>
      <c r="G100" s="76">
        <v>2724703</v>
      </c>
      <c r="H100" s="76">
        <v>888561</v>
      </c>
      <c r="I100" s="76">
        <v>1178081</v>
      </c>
      <c r="J100" s="76">
        <v>3747739</v>
      </c>
      <c r="K100" s="76">
        <v>2686688</v>
      </c>
      <c r="L100" s="76">
        <v>2348864</v>
      </c>
      <c r="M100" s="76">
        <v>2892772</v>
      </c>
      <c r="N100" s="76">
        <v>3188504</v>
      </c>
      <c r="O100" s="76">
        <v>4757608</v>
      </c>
      <c r="P100" s="76">
        <v>2961013</v>
      </c>
    </row>
    <row r="101" spans="1:19" customFormat="1" ht="14.25" x14ac:dyDescent="0.45">
      <c r="A101" s="69" t="s">
        <v>283</v>
      </c>
      <c r="B101" s="47" t="s">
        <v>178</v>
      </c>
      <c r="C101" s="76">
        <v>5792278</v>
      </c>
      <c r="D101" s="76">
        <v>34529484</v>
      </c>
      <c r="E101" s="76">
        <v>29503680</v>
      </c>
      <c r="F101" s="76">
        <v>1442605</v>
      </c>
      <c r="G101" s="76">
        <v>2699006</v>
      </c>
      <c r="H101" s="76">
        <v>877057</v>
      </c>
      <c r="I101" s="76">
        <v>1182465</v>
      </c>
      <c r="J101" s="76">
        <v>3727388</v>
      </c>
      <c r="K101" s="76">
        <v>2669587</v>
      </c>
      <c r="L101" s="76">
        <v>2351209</v>
      </c>
      <c r="M101" s="76">
        <v>2898140</v>
      </c>
      <c r="N101" s="76">
        <v>3193247</v>
      </c>
      <c r="O101" s="76">
        <v>4761697</v>
      </c>
      <c r="P101" s="76">
        <v>2927669</v>
      </c>
    </row>
    <row r="102" spans="1:19" customFormat="1" ht="14.25" x14ac:dyDescent="0.45">
      <c r="A102" s="69" t="s">
        <v>284</v>
      </c>
      <c r="B102" s="47" t="s">
        <v>179</v>
      </c>
      <c r="C102" s="76">
        <v>5864259</v>
      </c>
      <c r="D102" s="76">
        <v>34726377</v>
      </c>
      <c r="E102" s="76">
        <v>29693036</v>
      </c>
      <c r="F102" s="76">
        <v>1451045</v>
      </c>
      <c r="G102" s="76">
        <v>2708772</v>
      </c>
      <c r="H102" s="76">
        <v>866476</v>
      </c>
      <c r="I102" s="76">
        <v>1188011</v>
      </c>
      <c r="J102" s="76">
        <v>3722181</v>
      </c>
      <c r="K102" s="76">
        <v>2717277</v>
      </c>
      <c r="L102" s="76">
        <v>2343677</v>
      </c>
      <c r="M102" s="76">
        <v>2930827</v>
      </c>
      <c r="N102" s="76">
        <v>3168568</v>
      </c>
      <c r="O102" s="76">
        <v>4831347</v>
      </c>
      <c r="P102" s="76">
        <v>2926889</v>
      </c>
    </row>
    <row r="103" spans="1:19" customFormat="1" ht="14.25" x14ac:dyDescent="0.45">
      <c r="A103" s="69" t="s">
        <v>285</v>
      </c>
      <c r="B103" s="47" t="s">
        <v>180</v>
      </c>
      <c r="C103" s="76">
        <v>5987012</v>
      </c>
      <c r="D103" s="76">
        <v>35092303</v>
      </c>
      <c r="E103" s="76">
        <v>30004482</v>
      </c>
      <c r="F103" s="76">
        <v>1489816</v>
      </c>
      <c r="G103" s="76">
        <v>2730545</v>
      </c>
      <c r="H103" s="76">
        <v>860500</v>
      </c>
      <c r="I103" s="76">
        <v>1218602</v>
      </c>
      <c r="J103" s="76">
        <v>3792218</v>
      </c>
      <c r="K103" s="76">
        <v>2732775</v>
      </c>
      <c r="L103" s="76">
        <v>2378876</v>
      </c>
      <c r="M103" s="76">
        <v>2951170</v>
      </c>
      <c r="N103" s="76">
        <v>3176512</v>
      </c>
      <c r="O103" s="76">
        <v>4824230</v>
      </c>
      <c r="P103" s="76">
        <v>2943087</v>
      </c>
    </row>
    <row r="104" spans="1:19" customFormat="1" ht="14.25" x14ac:dyDescent="0.45">
      <c r="A104" s="69" t="s">
        <v>286</v>
      </c>
      <c r="B104" s="47" t="s">
        <v>181</v>
      </c>
      <c r="C104" s="76">
        <v>6037674</v>
      </c>
      <c r="D104" s="76">
        <v>35307336</v>
      </c>
      <c r="E104" s="76">
        <v>30178714</v>
      </c>
      <c r="F104" s="76">
        <v>1458727</v>
      </c>
      <c r="G104" s="76">
        <v>2784700</v>
      </c>
      <c r="H104" s="76">
        <v>878340</v>
      </c>
      <c r="I104" s="76">
        <v>1222967</v>
      </c>
      <c r="J104" s="76">
        <v>3802555</v>
      </c>
      <c r="K104" s="76">
        <v>2752989</v>
      </c>
      <c r="L104" s="76">
        <v>2396120</v>
      </c>
      <c r="M104" s="76">
        <v>2928913</v>
      </c>
      <c r="N104" s="76">
        <v>3198864</v>
      </c>
      <c r="O104" s="76">
        <v>4843679</v>
      </c>
      <c r="P104" s="76">
        <v>2994953</v>
      </c>
    </row>
    <row r="105" spans="1:19" customFormat="1" ht="14.25" x14ac:dyDescent="0.45">
      <c r="A105" s="69" t="s">
        <v>287</v>
      </c>
      <c r="B105" s="47" t="s">
        <v>182</v>
      </c>
      <c r="C105" s="76">
        <v>6091839</v>
      </c>
      <c r="D105" s="76">
        <v>35353905</v>
      </c>
      <c r="E105" s="76">
        <v>30199488</v>
      </c>
      <c r="F105" s="76">
        <v>1461638</v>
      </c>
      <c r="G105" s="76">
        <v>2804160</v>
      </c>
      <c r="H105" s="76">
        <v>881604</v>
      </c>
      <c r="I105" s="76">
        <v>1197441</v>
      </c>
      <c r="J105" s="76">
        <v>3787248</v>
      </c>
      <c r="K105" s="76">
        <v>2717052</v>
      </c>
      <c r="L105" s="76">
        <v>2412981</v>
      </c>
      <c r="M105" s="76">
        <v>2927904</v>
      </c>
      <c r="N105" s="76">
        <v>3166746</v>
      </c>
      <c r="O105" s="76">
        <v>4866160</v>
      </c>
      <c r="P105" s="76">
        <v>3032117</v>
      </c>
    </row>
    <row r="106" spans="1:19" customFormat="1" ht="14.25" x14ac:dyDescent="0.45">
      <c r="A106" s="69" t="s">
        <v>288</v>
      </c>
      <c r="B106" s="47" t="s">
        <v>183</v>
      </c>
      <c r="C106" s="76">
        <v>6184121</v>
      </c>
      <c r="D106" s="76">
        <v>35720441</v>
      </c>
      <c r="E106" s="76">
        <v>30498837</v>
      </c>
      <c r="F106" s="76">
        <v>1482383</v>
      </c>
      <c r="G106" s="76">
        <v>2834717</v>
      </c>
      <c r="H106" s="76">
        <v>897517</v>
      </c>
      <c r="I106" s="76">
        <v>1194742</v>
      </c>
      <c r="J106" s="76">
        <v>3815655</v>
      </c>
      <c r="K106" s="76">
        <v>2776738</v>
      </c>
      <c r="L106" s="76">
        <v>2435816</v>
      </c>
      <c r="M106" s="76">
        <v>2947426</v>
      </c>
      <c r="N106" s="76">
        <v>3203517</v>
      </c>
      <c r="O106" s="76">
        <v>4909297</v>
      </c>
      <c r="P106" s="76">
        <v>3031525</v>
      </c>
    </row>
    <row r="107" spans="1:19" customFormat="1" ht="14.25" x14ac:dyDescent="0.45">
      <c r="A107" s="69" t="s">
        <v>289</v>
      </c>
      <c r="B107" s="47" t="s">
        <v>290</v>
      </c>
      <c r="C107" s="76">
        <v>6296988</v>
      </c>
      <c r="D107" s="76">
        <v>35969902</v>
      </c>
      <c r="E107" s="76">
        <v>30750652</v>
      </c>
      <c r="F107" s="76">
        <v>1501007</v>
      </c>
      <c r="G107" s="76">
        <v>2811456</v>
      </c>
      <c r="H107" s="76">
        <v>899898</v>
      </c>
      <c r="I107" s="76">
        <v>1194749</v>
      </c>
      <c r="J107" s="76">
        <v>3826128</v>
      </c>
      <c r="K107" s="76">
        <v>2798430</v>
      </c>
      <c r="L107" s="76">
        <v>2446769</v>
      </c>
      <c r="M107" s="76">
        <v>2981697</v>
      </c>
      <c r="N107" s="76">
        <v>3190190</v>
      </c>
      <c r="O107" s="76">
        <v>4926022</v>
      </c>
      <c r="P107" s="76">
        <v>3089679</v>
      </c>
    </row>
    <row r="108" spans="1:19" customFormat="1" ht="14.25" x14ac:dyDescent="0.45">
      <c r="A108" s="69">
        <v>44805</v>
      </c>
      <c r="B108" s="47" t="s">
        <v>291</v>
      </c>
      <c r="C108" s="76">
        <v>6333183</v>
      </c>
      <c r="D108" s="76">
        <v>36031486</v>
      </c>
      <c r="E108" s="76">
        <v>30858216</v>
      </c>
      <c r="F108" s="76">
        <v>1480041</v>
      </c>
      <c r="G108" s="76">
        <v>2778961</v>
      </c>
      <c r="H108" s="76">
        <v>907227</v>
      </c>
      <c r="I108" s="76">
        <v>1193342</v>
      </c>
      <c r="J108" s="76">
        <v>3840278</v>
      </c>
      <c r="K108" s="76">
        <v>2818487</v>
      </c>
      <c r="L108" s="76">
        <v>2473332</v>
      </c>
      <c r="M108" s="76">
        <v>2990116</v>
      </c>
      <c r="N108" s="76">
        <v>3230656</v>
      </c>
      <c r="O108" s="76">
        <v>4925906</v>
      </c>
      <c r="P108" s="76">
        <v>3052916</v>
      </c>
    </row>
    <row r="109" spans="1:19" customFormat="1" ht="14.25" x14ac:dyDescent="0.45">
      <c r="A109" s="69">
        <v>44896</v>
      </c>
      <c r="B109" s="47" t="s">
        <v>292</v>
      </c>
      <c r="C109" s="76">
        <v>6458982</v>
      </c>
      <c r="D109" s="76">
        <v>36335581</v>
      </c>
      <c r="E109" s="76">
        <v>31185819</v>
      </c>
      <c r="F109" s="76">
        <v>1483661</v>
      </c>
      <c r="G109" s="76">
        <v>2746556</v>
      </c>
      <c r="H109" s="76">
        <v>912660</v>
      </c>
      <c r="I109" s="76">
        <v>1224167</v>
      </c>
      <c r="J109" s="76">
        <v>3846262</v>
      </c>
      <c r="K109" s="76">
        <v>2820217</v>
      </c>
      <c r="L109" s="76">
        <v>2495585</v>
      </c>
      <c r="M109" s="76">
        <v>3069163</v>
      </c>
      <c r="N109" s="76">
        <v>3254292</v>
      </c>
      <c r="O109" s="76">
        <v>4942455</v>
      </c>
      <c r="P109" s="76">
        <v>3074696</v>
      </c>
    </row>
    <row r="110" spans="1:19" customFormat="1" ht="14.25" x14ac:dyDescent="0.45">
      <c r="A110" s="69">
        <v>44986</v>
      </c>
      <c r="B110" s="47" t="s">
        <v>293</v>
      </c>
      <c r="C110" s="76">
        <v>6604525</v>
      </c>
      <c r="D110" s="76">
        <v>36741390</v>
      </c>
      <c r="E110" s="76">
        <v>31607960</v>
      </c>
      <c r="F110" s="76">
        <v>1474317</v>
      </c>
      <c r="G110" s="76">
        <v>2736127</v>
      </c>
      <c r="H110" s="76">
        <v>916140</v>
      </c>
      <c r="I110" s="76">
        <v>1248334</v>
      </c>
      <c r="J110" s="76">
        <v>3865632</v>
      </c>
      <c r="K110" s="76">
        <v>2819332</v>
      </c>
      <c r="L110" s="76">
        <v>2554011</v>
      </c>
      <c r="M110" s="76">
        <v>3105034</v>
      </c>
      <c r="N110" s="76">
        <v>3269430</v>
      </c>
      <c r="O110" s="76">
        <v>5004504</v>
      </c>
      <c r="P110" s="76">
        <v>3137158</v>
      </c>
    </row>
    <row r="111" spans="1:19" ht="13.15" x14ac:dyDescent="0.35">
      <c r="A111" s="42">
        <v>45078</v>
      </c>
      <c r="B111" s="70" t="s">
        <v>294</v>
      </c>
      <c r="C111" s="76">
        <v>6538543</v>
      </c>
      <c r="D111" s="76">
        <v>36600579</v>
      </c>
      <c r="E111" s="76">
        <v>31448297</v>
      </c>
      <c r="F111" s="76">
        <v>1441350</v>
      </c>
      <c r="G111" s="76">
        <v>2789973</v>
      </c>
      <c r="H111" s="76">
        <v>914003</v>
      </c>
      <c r="I111" s="76">
        <v>1265161</v>
      </c>
      <c r="J111" s="76">
        <v>3820194</v>
      </c>
      <c r="K111" s="76">
        <v>2812971</v>
      </c>
      <c r="L111" s="76">
        <v>2524564</v>
      </c>
      <c r="M111" s="76">
        <v>3080295</v>
      </c>
      <c r="N111" s="76">
        <v>3237155</v>
      </c>
      <c r="O111" s="76">
        <v>5061659</v>
      </c>
      <c r="P111" s="76">
        <v>3107755</v>
      </c>
      <c r="Q111" s="50"/>
      <c r="R111" s="50"/>
      <c r="S111" s="50"/>
    </row>
    <row r="112" spans="1:19" s="54" customFormat="1" ht="13.15" x14ac:dyDescent="0.35">
      <c r="A112" s="52">
        <v>45170</v>
      </c>
      <c r="B112" s="70" t="s">
        <v>296</v>
      </c>
      <c r="C112" s="76">
        <v>6576703</v>
      </c>
      <c r="D112" s="76">
        <v>36810332</v>
      </c>
      <c r="E112" s="76">
        <v>31636903</v>
      </c>
      <c r="F112" s="76">
        <v>1463720</v>
      </c>
      <c r="G112" s="76">
        <v>2781190</v>
      </c>
      <c r="H112" s="76">
        <v>921507</v>
      </c>
      <c r="I112" s="76">
        <v>1266718</v>
      </c>
      <c r="J112" s="76">
        <v>3830552</v>
      </c>
      <c r="K112" s="76">
        <v>2828121</v>
      </c>
      <c r="L112" s="76">
        <v>2530931</v>
      </c>
      <c r="M112" s="76">
        <v>3113785</v>
      </c>
      <c r="N112" s="76">
        <v>3237986</v>
      </c>
      <c r="O112" s="76">
        <v>5102225</v>
      </c>
      <c r="P112" s="76">
        <v>3149882</v>
      </c>
      <c r="Q112" s="50"/>
      <c r="R112" s="50"/>
      <c r="S112" s="50"/>
    </row>
    <row r="113" spans="1:19" s="54" customFormat="1" ht="13.15" x14ac:dyDescent="0.35">
      <c r="A113" s="52"/>
      <c r="B113" s="70"/>
      <c r="C113" s="53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</row>
    <row r="114" spans="1:19" ht="13.15" x14ac:dyDescent="0.35">
      <c r="A114" s="42"/>
      <c r="B114" s="70"/>
      <c r="C114" s="44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</row>
    <row r="115" spans="1:19" s="54" customFormat="1" ht="13.15" x14ac:dyDescent="0.35">
      <c r="A115" s="52"/>
      <c r="B115" s="70"/>
      <c r="C115" s="53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</row>
    <row r="116" spans="1:19" ht="13.15" x14ac:dyDescent="0.35">
      <c r="A116" s="42"/>
      <c r="B116" s="70"/>
      <c r="C116" s="44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</row>
    <row r="117" spans="1:19" ht="13.15" x14ac:dyDescent="0.35">
      <c r="A117" s="42"/>
      <c r="B117" s="70"/>
      <c r="C117" s="44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</row>
    <row r="118" spans="1:19" ht="13.15" x14ac:dyDescent="0.35">
      <c r="A118" s="42"/>
      <c r="B118" s="70"/>
      <c r="C118" s="44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</row>
    <row r="119" spans="1:19" ht="13.15" x14ac:dyDescent="0.35">
      <c r="A119" s="42"/>
      <c r="B119" s="70"/>
      <c r="C119" s="44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</row>
    <row r="120" spans="1:19" ht="13.15" x14ac:dyDescent="0.35">
      <c r="A120" s="42"/>
      <c r="B120" s="70"/>
      <c r="C120" s="44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</row>
    <row r="121" spans="1:19" ht="13.15" x14ac:dyDescent="0.35">
      <c r="A121" s="42"/>
      <c r="B121" s="70"/>
      <c r="C121" s="44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</row>
    <row r="122" spans="1:19" ht="13.15" x14ac:dyDescent="0.35">
      <c r="A122" s="42"/>
      <c r="B122" s="70"/>
      <c r="C122" s="44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</row>
    <row r="123" spans="1:19" ht="13.15" x14ac:dyDescent="0.35">
      <c r="A123" s="42"/>
      <c r="B123" s="70"/>
      <c r="C123" s="44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</row>
    <row r="124" spans="1:19" ht="13.15" x14ac:dyDescent="0.35">
      <c r="A124" s="42"/>
      <c r="B124" s="70"/>
      <c r="C124" s="44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</row>
    <row r="125" spans="1:19" ht="13.15" x14ac:dyDescent="0.35">
      <c r="A125" s="42"/>
      <c r="B125" s="70"/>
      <c r="C125" s="44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</row>
    <row r="126" spans="1:19" ht="13.15" x14ac:dyDescent="0.35">
      <c r="A126" s="42"/>
      <c r="B126" s="70"/>
      <c r="C126" s="44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</row>
    <row r="127" spans="1:19" ht="13.15" x14ac:dyDescent="0.35">
      <c r="A127" s="42"/>
      <c r="B127" s="71"/>
      <c r="C127" s="45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</row>
    <row r="128" spans="1:19" ht="13.15" x14ac:dyDescent="0.35">
      <c r="A128" s="42"/>
      <c r="B128" s="71"/>
      <c r="C128" s="45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</row>
    <row r="129" spans="1:19" ht="13.15" x14ac:dyDescent="0.35">
      <c r="A129" s="42"/>
      <c r="B129" s="71"/>
      <c r="C129" s="45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</row>
    <row r="130" spans="1:19" ht="13.15" x14ac:dyDescent="0.35">
      <c r="A130" s="42"/>
      <c r="B130" s="71"/>
      <c r="C130" s="45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</row>
    <row r="131" spans="1:19" ht="13.15" x14ac:dyDescent="0.35">
      <c r="A131" s="42"/>
      <c r="B131" s="71"/>
      <c r="C131" s="45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</row>
    <row r="132" spans="1:19" ht="13.15" x14ac:dyDescent="0.35">
      <c r="A132" s="42"/>
      <c r="B132" s="71"/>
      <c r="C132" s="45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</row>
    <row r="133" spans="1:19" ht="13.15" x14ac:dyDescent="0.35">
      <c r="A133" s="42"/>
      <c r="B133" s="71"/>
      <c r="C133" s="45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</row>
    <row r="134" spans="1:19" ht="13.15" x14ac:dyDescent="0.35">
      <c r="A134" s="42"/>
      <c r="B134" s="71"/>
      <c r="C134" s="45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</row>
    <row r="135" spans="1:19" ht="13.15" x14ac:dyDescent="0.35">
      <c r="A135" s="42"/>
      <c r="B135" s="71"/>
      <c r="C135" s="45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</row>
    <row r="136" spans="1:19" ht="13.15" x14ac:dyDescent="0.4">
      <c r="A136" s="42"/>
      <c r="B136" s="47"/>
      <c r="C136" s="47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</row>
    <row r="137" spans="1:19" ht="13.15" x14ac:dyDescent="0.4">
      <c r="A137" s="42"/>
      <c r="B137" s="47"/>
      <c r="C137" s="47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</row>
    <row r="138" spans="1:19" ht="13.15" x14ac:dyDescent="0.4">
      <c r="A138" s="42"/>
      <c r="B138" s="47"/>
      <c r="C138" s="47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</row>
    <row r="139" spans="1:19" s="47" customFormat="1" ht="13.15" x14ac:dyDescent="0.4">
      <c r="A139" s="42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</row>
    <row r="140" spans="1:19" s="47" customFormat="1" ht="13.15" x14ac:dyDescent="0.4">
      <c r="A140" s="42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</row>
    <row r="141" spans="1:19" ht="13.15" x14ac:dyDescent="0.4">
      <c r="A141" s="42"/>
      <c r="B141" s="47"/>
      <c r="C141" s="47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</row>
    <row r="142" spans="1:19" ht="13.15" x14ac:dyDescent="0.4">
      <c r="A142" s="42"/>
      <c r="B142" s="47"/>
      <c r="C142" s="47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</row>
    <row r="143" spans="1:19" ht="13.15" x14ac:dyDescent="0.4">
      <c r="A143" s="42"/>
      <c r="B143" s="47"/>
      <c r="C143" s="47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</row>
    <row r="144" spans="1:19" s="47" customFormat="1" ht="13.15" x14ac:dyDescent="0.4">
      <c r="A144" s="42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</row>
    <row r="145" spans="1:19" ht="13.15" x14ac:dyDescent="0.4">
      <c r="A145" s="42"/>
      <c r="B145" s="47"/>
      <c r="C145" s="47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</row>
    <row r="146" spans="1:19" ht="13.15" x14ac:dyDescent="0.4">
      <c r="A146" s="42"/>
      <c r="B146" s="47"/>
      <c r="C146" s="47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</row>
    <row r="147" spans="1:19" ht="13.15" x14ac:dyDescent="0.4">
      <c r="A147" s="42"/>
      <c r="B147" s="47"/>
      <c r="C147" s="47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</row>
    <row r="148" spans="1:19" ht="13.15" x14ac:dyDescent="0.4">
      <c r="A148" s="42"/>
      <c r="B148" s="47"/>
      <c r="C148" s="47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</row>
    <row r="149" spans="1:19" ht="13.15" x14ac:dyDescent="0.4">
      <c r="A149" s="42"/>
      <c r="B149" s="47"/>
      <c r="C149" s="47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</row>
    <row r="150" spans="1:19" ht="13.15" x14ac:dyDescent="0.4">
      <c r="A150" s="42"/>
      <c r="B150" s="47"/>
      <c r="C150" s="47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</row>
    <row r="151" spans="1:19" ht="13.15" x14ac:dyDescent="0.4">
      <c r="A151" s="42"/>
      <c r="B151" s="47"/>
      <c r="C151" s="47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</row>
    <row r="152" spans="1:19" ht="13.15" x14ac:dyDescent="0.4">
      <c r="A152" s="42"/>
      <c r="B152" s="47"/>
      <c r="C152" s="47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</row>
    <row r="153" spans="1:19" ht="13.15" x14ac:dyDescent="0.4">
      <c r="A153" s="42"/>
      <c r="B153" s="47"/>
      <c r="C153" s="47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</row>
    <row r="154" spans="1:19" ht="13.15" x14ac:dyDescent="0.4">
      <c r="A154" s="42"/>
      <c r="B154" s="47"/>
      <c r="C154" s="47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</row>
    <row r="155" spans="1:19" ht="13.15" x14ac:dyDescent="0.4">
      <c r="A155" s="42"/>
      <c r="B155" s="47"/>
      <c r="C155" s="47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</row>
    <row r="156" spans="1:19" ht="13.15" x14ac:dyDescent="0.4">
      <c r="A156" s="42"/>
      <c r="B156" s="47"/>
      <c r="C156" s="47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</row>
    <row r="157" spans="1:19" ht="13.15" x14ac:dyDescent="0.4">
      <c r="A157" s="42"/>
      <c r="B157" s="47"/>
      <c r="C157" s="47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</row>
    <row r="158" spans="1:19" ht="13.15" x14ac:dyDescent="0.4">
      <c r="A158" s="42"/>
      <c r="B158" s="47"/>
      <c r="C158" s="47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</row>
    <row r="159" spans="1:19" ht="13.15" x14ac:dyDescent="0.4">
      <c r="A159" s="42"/>
      <c r="B159" s="47"/>
      <c r="C159" s="47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</row>
    <row r="160" spans="1:19" ht="13.15" x14ac:dyDescent="0.4">
      <c r="A160" s="42"/>
      <c r="B160" s="47"/>
      <c r="C160" s="47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</row>
    <row r="161" spans="1:19" ht="13.15" x14ac:dyDescent="0.4">
      <c r="A161" s="42"/>
      <c r="B161" s="47"/>
      <c r="C161" s="47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</row>
    <row r="162" spans="1:19" ht="13.15" x14ac:dyDescent="0.4">
      <c r="A162" s="42"/>
      <c r="B162" s="47"/>
      <c r="C162" s="47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</row>
    <row r="163" spans="1:19" ht="13.15" x14ac:dyDescent="0.4">
      <c r="A163" s="42"/>
      <c r="B163" s="47"/>
      <c r="C163" s="4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</row>
    <row r="164" spans="1:19" ht="13.15" x14ac:dyDescent="0.4">
      <c r="A164" s="42"/>
      <c r="B164" s="47"/>
      <c r="C164" s="4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H234"/>
  <sheetViews>
    <sheetView workbookViewId="0">
      <pane xSplit="1" ySplit="2" topLeftCell="AX3" activePane="bottomRight" state="frozen"/>
      <selection pane="topRight" activeCell="B1" sqref="B1"/>
      <selection pane="bottomLeft" activeCell="A5" sqref="A5"/>
      <selection pane="bottomRight" activeCell="BF5" sqref="BF5"/>
    </sheetView>
  </sheetViews>
  <sheetFormatPr defaultColWidth="9.33203125" defaultRowHeight="14.25" x14ac:dyDescent="0.45"/>
  <cols>
    <col min="1" max="1" width="22.59765625" style="7" customWidth="1"/>
    <col min="2" max="2" width="12.33203125" style="7" customWidth="1"/>
    <col min="3" max="51" width="9.59765625" style="7" customWidth="1"/>
    <col min="52" max="54" width="9.59765625" customWidth="1"/>
    <col min="58" max="58" width="9.796875" bestFit="1" customWidth="1"/>
    <col min="59" max="16384" width="9.33203125" style="7"/>
  </cols>
  <sheetData>
    <row r="1" spans="1:60" ht="13.15" x14ac:dyDescent="0.4">
      <c r="A1" s="29" t="s">
        <v>70</v>
      </c>
      <c r="B1" s="29"/>
      <c r="C1" s="17"/>
      <c r="D1" s="30"/>
      <c r="E1" s="30"/>
      <c r="F1" s="31"/>
      <c r="G1" s="28"/>
      <c r="H1" s="32"/>
      <c r="I1" s="18"/>
      <c r="J1" s="18"/>
      <c r="K1" s="18"/>
      <c r="L1" s="18"/>
      <c r="M1" s="18"/>
      <c r="N1" s="19"/>
      <c r="O1" s="19"/>
      <c r="P1" s="19"/>
      <c r="Q1" s="19"/>
      <c r="R1" s="19"/>
      <c r="S1" s="19"/>
      <c r="T1" s="19"/>
      <c r="U1" s="20"/>
      <c r="V1" s="19"/>
      <c r="W1" s="19"/>
      <c r="X1" s="19"/>
      <c r="Y1" s="19"/>
      <c r="AZ1" s="7"/>
      <c r="BA1" s="7"/>
      <c r="BB1" s="7"/>
      <c r="BC1" s="7"/>
      <c r="BD1" s="7"/>
      <c r="BE1" s="7"/>
      <c r="BF1" s="7"/>
    </row>
    <row r="2" spans="1:60" ht="12.75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20"/>
      <c r="V2" s="19"/>
      <c r="W2" s="19"/>
      <c r="X2" s="19"/>
      <c r="Y2" s="19"/>
      <c r="AZ2" s="7"/>
      <c r="BA2" s="7"/>
      <c r="BB2" s="7"/>
      <c r="BC2" s="7"/>
      <c r="BD2" s="7"/>
      <c r="BE2" s="7"/>
      <c r="BF2" s="7"/>
    </row>
    <row r="3" spans="1:60" ht="26.25" x14ac:dyDescent="0.35">
      <c r="A3" s="27"/>
      <c r="B3" s="74" t="s">
        <v>157</v>
      </c>
      <c r="C3" s="56" t="s">
        <v>71</v>
      </c>
      <c r="D3" s="56" t="s">
        <v>72</v>
      </c>
      <c r="E3" s="57" t="s">
        <v>73</v>
      </c>
      <c r="F3" s="56" t="s">
        <v>74</v>
      </c>
      <c r="G3" s="56" t="s">
        <v>75</v>
      </c>
      <c r="H3" s="56" t="s">
        <v>76</v>
      </c>
      <c r="I3" s="56" t="s">
        <v>77</v>
      </c>
      <c r="J3" s="56" t="s">
        <v>78</v>
      </c>
      <c r="K3" s="56" t="s">
        <v>79</v>
      </c>
      <c r="L3" s="56" t="s">
        <v>80</v>
      </c>
      <c r="M3" s="56" t="s">
        <v>81</v>
      </c>
      <c r="N3" s="56" t="s">
        <v>82</v>
      </c>
      <c r="O3" s="56" t="s">
        <v>83</v>
      </c>
      <c r="P3" s="56" t="s">
        <v>84</v>
      </c>
      <c r="Q3" s="56" t="s">
        <v>85</v>
      </c>
      <c r="R3" s="56" t="s">
        <v>86</v>
      </c>
      <c r="S3" s="56" t="s">
        <v>87</v>
      </c>
      <c r="T3" s="56" t="s">
        <v>88</v>
      </c>
      <c r="U3" s="56" t="s">
        <v>88</v>
      </c>
      <c r="V3" s="56" t="s">
        <v>89</v>
      </c>
      <c r="W3" s="58" t="s">
        <v>90</v>
      </c>
      <c r="X3" s="58" t="s">
        <v>91</v>
      </c>
      <c r="Y3" s="58" t="s">
        <v>92</v>
      </c>
      <c r="Z3" s="58" t="s">
        <v>153</v>
      </c>
      <c r="AA3" s="58" t="s">
        <v>154</v>
      </c>
      <c r="AB3" s="58" t="s">
        <v>155</v>
      </c>
      <c r="AC3" s="58" t="s">
        <v>158</v>
      </c>
      <c r="AD3" s="58" t="s">
        <v>159</v>
      </c>
      <c r="AE3" s="58" t="s">
        <v>160</v>
      </c>
      <c r="AF3" s="58" t="s">
        <v>161</v>
      </c>
      <c r="AG3" s="58" t="s">
        <v>162</v>
      </c>
      <c r="AH3" s="58" t="s">
        <v>163</v>
      </c>
      <c r="AI3" s="58" t="s">
        <v>164</v>
      </c>
      <c r="AJ3" s="58" t="s">
        <v>165</v>
      </c>
      <c r="AK3" s="58" t="s">
        <v>166</v>
      </c>
      <c r="AL3" s="58" t="s">
        <v>167</v>
      </c>
      <c r="AM3" s="58" t="s">
        <v>168</v>
      </c>
      <c r="AN3" s="58" t="s">
        <v>169</v>
      </c>
      <c r="AO3" s="58" t="s">
        <v>170</v>
      </c>
      <c r="AP3" s="58" t="s">
        <v>171</v>
      </c>
      <c r="AQ3" s="58" t="s">
        <v>172</v>
      </c>
      <c r="AR3" s="58" t="s">
        <v>173</v>
      </c>
      <c r="AS3" s="58" t="s">
        <v>174</v>
      </c>
      <c r="AT3" s="58" t="s">
        <v>175</v>
      </c>
      <c r="AU3" s="58" t="s">
        <v>176</v>
      </c>
      <c r="AV3" s="58" t="s">
        <v>177</v>
      </c>
      <c r="AW3" s="58" t="s">
        <v>178</v>
      </c>
      <c r="AX3" s="58" t="s">
        <v>179</v>
      </c>
      <c r="AY3" s="58" t="s">
        <v>180</v>
      </c>
      <c r="AZ3" s="58" t="s">
        <v>181</v>
      </c>
      <c r="BA3" s="58" t="s">
        <v>182</v>
      </c>
      <c r="BB3" s="58" t="s">
        <v>183</v>
      </c>
      <c r="BC3" s="58" t="s">
        <v>290</v>
      </c>
      <c r="BD3" s="58" t="s">
        <v>291</v>
      </c>
      <c r="BE3" s="58" t="s">
        <v>292</v>
      </c>
      <c r="BF3" s="58" t="s">
        <v>293</v>
      </c>
      <c r="BG3" s="58" t="s">
        <v>294</v>
      </c>
      <c r="BH3" s="58" t="s">
        <v>296</v>
      </c>
    </row>
    <row r="4" spans="1:60" ht="13.15" x14ac:dyDescent="0.4">
      <c r="A4" s="21" t="s">
        <v>3</v>
      </c>
      <c r="B4" s="72">
        <v>4900553</v>
      </c>
      <c r="C4" s="77">
        <v>100</v>
      </c>
      <c r="D4" s="14">
        <v>98.356001863463163</v>
      </c>
      <c r="E4" s="14">
        <v>97.836713530085277</v>
      </c>
      <c r="F4" s="14">
        <v>98.463030600832184</v>
      </c>
      <c r="G4" s="14">
        <v>98.995501119975643</v>
      </c>
      <c r="H4" s="14">
        <v>98.296661621657805</v>
      </c>
      <c r="I4" s="14">
        <v>99.368295782129081</v>
      </c>
      <c r="J4" s="14">
        <v>99.237535029209965</v>
      </c>
      <c r="K4" s="14">
        <v>99.529012337995326</v>
      </c>
      <c r="L4" s="14">
        <v>101.25783763587496</v>
      </c>
      <c r="M4" s="14">
        <v>101.77828910329099</v>
      </c>
      <c r="N4" s="14">
        <v>104.44215173267179</v>
      </c>
      <c r="O4" s="14">
        <v>104.59442026236631</v>
      </c>
      <c r="P4" s="14">
        <v>104.89940625068232</v>
      </c>
      <c r="Q4" s="14">
        <v>105.12825797415108</v>
      </c>
      <c r="R4" s="14">
        <v>106.81759793231498</v>
      </c>
      <c r="S4" s="14">
        <v>106.56089220951186</v>
      </c>
      <c r="T4" s="14">
        <v>107.77532658049</v>
      </c>
      <c r="U4" s="14">
        <v>109.87992579612953</v>
      </c>
      <c r="V4" s="14">
        <v>110.91427844979944</v>
      </c>
      <c r="W4" s="14">
        <v>112.69697521891916</v>
      </c>
      <c r="X4" s="14">
        <v>112.80716686463752</v>
      </c>
      <c r="Y4" s="14">
        <v>113.18255307105136</v>
      </c>
      <c r="Z4" s="14">
        <v>113.64619462334149</v>
      </c>
      <c r="AA4" s="14">
        <v>114.21241643545126</v>
      </c>
      <c r="AB4" s="14">
        <v>114.99904194485806</v>
      </c>
      <c r="AC4" s="14">
        <v>115.59030174757829</v>
      </c>
      <c r="AD4" s="14">
        <v>116.21390483890288</v>
      </c>
      <c r="AE4" s="14">
        <v>117.61219601134812</v>
      </c>
      <c r="AF4" s="14">
        <v>117.8390887722263</v>
      </c>
      <c r="AG4" s="14">
        <v>118.080184011886</v>
      </c>
      <c r="AH4" s="14">
        <v>118.51731835162276</v>
      </c>
      <c r="AI4" s="14">
        <v>119.94205551904041</v>
      </c>
      <c r="AJ4" s="14">
        <v>120.27448738948441</v>
      </c>
      <c r="AK4" s="14">
        <v>120.90939532742529</v>
      </c>
      <c r="AL4" s="14">
        <v>120.85248338299779</v>
      </c>
      <c r="AM4" s="14">
        <v>120.79120458446219</v>
      </c>
      <c r="AN4" s="14">
        <v>120.81760976771396</v>
      </c>
      <c r="AO4" s="14">
        <v>121.34638682613983</v>
      </c>
      <c r="AP4" s="14">
        <v>122.76759377972242</v>
      </c>
      <c r="AQ4" s="14">
        <v>122.07722271343661</v>
      </c>
      <c r="AR4" s="14">
        <v>123.50344950865748</v>
      </c>
      <c r="AS4" s="14">
        <v>124.06240683449398</v>
      </c>
      <c r="AT4" s="14">
        <v>123.47426912840245</v>
      </c>
      <c r="AU4" s="14">
        <v>120.84166827702913</v>
      </c>
      <c r="AV4" s="14">
        <v>118.43975567655325</v>
      </c>
      <c r="AW4" s="14">
        <v>118.19641579225855</v>
      </c>
      <c r="AX4" s="14">
        <v>119.66525002382384</v>
      </c>
      <c r="AY4" s="14">
        <v>122.17013059546544</v>
      </c>
      <c r="AZ4" s="14">
        <v>123.20393229090676</v>
      </c>
      <c r="BA4" s="14">
        <v>124.30921571504277</v>
      </c>
      <c r="BB4" s="14">
        <v>126.1923093169281</v>
      </c>
      <c r="BC4" s="14">
        <v>128.49545755346386</v>
      </c>
      <c r="BD4" s="14">
        <v>129.23404766768158</v>
      </c>
      <c r="BE4" s="14">
        <v>131.80108448985249</v>
      </c>
      <c r="BF4" s="14">
        <v>134.77101461814615</v>
      </c>
      <c r="BG4" s="14">
        <v>133.42459514262984</v>
      </c>
      <c r="BH4" s="14">
        <v>134.20328277237283</v>
      </c>
    </row>
    <row r="5" spans="1:60" ht="13.15" x14ac:dyDescent="0.4">
      <c r="A5" s="22" t="s">
        <v>66</v>
      </c>
      <c r="B5" s="72">
        <v>31733931</v>
      </c>
      <c r="C5" s="63">
        <v>100</v>
      </c>
      <c r="D5" s="14">
        <v>99.594664146714123</v>
      </c>
      <c r="E5" s="14">
        <v>99.168243606504348</v>
      </c>
      <c r="F5" s="14">
        <v>99.217742674237243</v>
      </c>
      <c r="G5" s="14">
        <v>99.460678224831327</v>
      </c>
      <c r="H5" s="14">
        <v>99.277678520193419</v>
      </c>
      <c r="I5" s="14">
        <v>99.456446161681015</v>
      </c>
      <c r="J5" s="14">
        <v>99.70423141085169</v>
      </c>
      <c r="K5" s="14">
        <v>99.45255757945651</v>
      </c>
      <c r="L5" s="14">
        <v>100.14653085367836</v>
      </c>
      <c r="M5" s="14">
        <v>100.199556115503</v>
      </c>
      <c r="N5" s="14">
        <v>101.33133521970537</v>
      </c>
      <c r="O5" s="14">
        <v>101.13320029592299</v>
      </c>
      <c r="P5" s="14">
        <v>100.93164631888814</v>
      </c>
      <c r="Q5" s="14">
        <v>100.7931667841592</v>
      </c>
      <c r="R5" s="14">
        <v>101.40432018964181</v>
      </c>
      <c r="S5" s="14">
        <v>101.58428528756806</v>
      </c>
      <c r="T5" s="14">
        <v>102.29256816623192</v>
      </c>
      <c r="U5" s="14">
        <v>103.46326145348965</v>
      </c>
      <c r="V5" s="14">
        <v>104.42502380181011</v>
      </c>
      <c r="W5" s="14">
        <v>105.39120098294788</v>
      </c>
      <c r="X5" s="14">
        <v>105.79987395825623</v>
      </c>
      <c r="Y5" s="14">
        <v>106.15260681067215</v>
      </c>
      <c r="Z5" s="14">
        <v>106.52789596095107</v>
      </c>
      <c r="AA5" s="14">
        <v>106.80305884575094</v>
      </c>
      <c r="AB5" s="14">
        <v>107.40869449801225</v>
      </c>
      <c r="AC5" s="14">
        <v>107.6396145186047</v>
      </c>
      <c r="AD5" s="14">
        <v>108.28691220132798</v>
      </c>
      <c r="AE5" s="14">
        <v>108.9130936851158</v>
      </c>
      <c r="AF5" s="14">
        <v>109.02640457622475</v>
      </c>
      <c r="AG5" s="14">
        <v>109.2624421474919</v>
      </c>
      <c r="AH5" s="14">
        <v>109.77507324888303</v>
      </c>
      <c r="AI5" s="14">
        <v>109.84483769123969</v>
      </c>
      <c r="AJ5" s="14">
        <v>110.17944798581682</v>
      </c>
      <c r="AK5" s="14">
        <v>109.91853168143588</v>
      </c>
      <c r="AL5" s="14">
        <v>110.08551067940495</v>
      </c>
      <c r="AM5" s="14">
        <v>110.21771302143438</v>
      </c>
      <c r="AN5" s="14">
        <v>110.53760720662058</v>
      </c>
      <c r="AO5" s="14">
        <v>111.08775335775451</v>
      </c>
      <c r="AP5" s="14">
        <v>111.66000833618754</v>
      </c>
      <c r="AQ5" s="14">
        <v>112.03372503709042</v>
      </c>
      <c r="AR5" s="14">
        <v>112.24845733735287</v>
      </c>
      <c r="AS5" s="14">
        <v>112.41288071118576</v>
      </c>
      <c r="AT5" s="14">
        <v>112.22769722414787</v>
      </c>
      <c r="AU5" s="14">
        <v>110.84726313925621</v>
      </c>
      <c r="AV5" s="14">
        <v>109.14346854790855</v>
      </c>
      <c r="AW5" s="14">
        <v>108.8093498407115</v>
      </c>
      <c r="AX5" s="14">
        <v>109.4297992895995</v>
      </c>
      <c r="AY5" s="14">
        <v>110.58290572321469</v>
      </c>
      <c r="AZ5" s="14">
        <v>111.26051796104302</v>
      </c>
      <c r="BA5" s="14">
        <v>111.40726624760103</v>
      </c>
      <c r="BB5" s="14">
        <v>112.56229491392038</v>
      </c>
      <c r="BC5" s="14">
        <v>113.34839670509147</v>
      </c>
      <c r="BD5" s="14">
        <v>113.54246027698238</v>
      </c>
      <c r="BE5" s="14">
        <v>114.50072479202151</v>
      </c>
      <c r="BF5" s="14">
        <v>115.77951058127655</v>
      </c>
      <c r="BG5" s="14">
        <v>115.33578679552809</v>
      </c>
      <c r="BH5" s="14">
        <v>115.99676069126134</v>
      </c>
    </row>
    <row r="6" spans="1:60" ht="13.15" x14ac:dyDescent="0.4">
      <c r="A6" s="22" t="s">
        <v>65</v>
      </c>
      <c r="B6" s="72">
        <v>26812282</v>
      </c>
      <c r="C6" s="63">
        <v>100</v>
      </c>
      <c r="D6" s="14">
        <v>99.550497044600689</v>
      </c>
      <c r="E6" s="14">
        <v>99.201045252321308</v>
      </c>
      <c r="F6" s="14">
        <v>99.26444530159722</v>
      </c>
      <c r="G6" s="14">
        <v>99.648903439103023</v>
      </c>
      <c r="H6" s="14">
        <v>99.420806479657344</v>
      </c>
      <c r="I6" s="14">
        <v>99.777486302732456</v>
      </c>
      <c r="J6" s="14">
        <v>99.88437761470658</v>
      </c>
      <c r="K6" s="14">
        <v>99.626566660756438</v>
      </c>
      <c r="L6" s="14">
        <v>100.35404670143333</v>
      </c>
      <c r="M6" s="14">
        <v>100.74283121444121</v>
      </c>
      <c r="N6" s="14">
        <v>101.88839950288452</v>
      </c>
      <c r="O6" s="14">
        <v>101.63912941091698</v>
      </c>
      <c r="P6" s="14">
        <v>101.39913491884056</v>
      </c>
      <c r="Q6" s="14">
        <v>101.32769377854522</v>
      </c>
      <c r="R6" s="14">
        <v>102.12831194301179</v>
      </c>
      <c r="S6" s="14">
        <v>102.16818546067805</v>
      </c>
      <c r="T6" s="14">
        <v>102.80324516950851</v>
      </c>
      <c r="U6" s="14">
        <v>104.04847300949618</v>
      </c>
      <c r="V6" s="14">
        <v>104.99448722790548</v>
      </c>
      <c r="W6" s="14">
        <v>106.09575492306101</v>
      </c>
      <c r="X6" s="14">
        <v>106.4350994070553</v>
      </c>
      <c r="Y6" s="14">
        <v>106.95869900219608</v>
      </c>
      <c r="Z6" s="14">
        <v>107.30324259606101</v>
      </c>
      <c r="AA6" s="14">
        <v>107.63810405992298</v>
      </c>
      <c r="AB6" s="14">
        <v>108.30129266878514</v>
      </c>
      <c r="AC6" s="14">
        <v>108.55230449985569</v>
      </c>
      <c r="AD6" s="14">
        <v>109.2031554792688</v>
      </c>
      <c r="AE6" s="14">
        <v>109.90146232237899</v>
      </c>
      <c r="AF6" s="14">
        <v>110.21092497833642</v>
      </c>
      <c r="AG6" s="14">
        <v>110.42781438745124</v>
      </c>
      <c r="AH6" s="14">
        <v>110.89219112345603</v>
      </c>
      <c r="AI6" s="14">
        <v>110.93113596224298</v>
      </c>
      <c r="AJ6" s="14">
        <v>111.36131195397692</v>
      </c>
      <c r="AK6" s="14">
        <v>111.14037216227996</v>
      </c>
      <c r="AL6" s="14">
        <v>111.29181395302348</v>
      </c>
      <c r="AM6" s="14">
        <v>111.33584601265942</v>
      </c>
      <c r="AN6" s="14">
        <v>111.78830656786319</v>
      </c>
      <c r="AO6" s="14">
        <v>112.49196916547423</v>
      </c>
      <c r="AP6" s="14">
        <v>113.07021535876729</v>
      </c>
      <c r="AQ6" s="14">
        <v>113.30709560640904</v>
      </c>
      <c r="AR6" s="14">
        <v>113.50969305783075</v>
      </c>
      <c r="AS6" s="14">
        <v>113.70984759894738</v>
      </c>
      <c r="AT6" s="14">
        <v>113.47732729351424</v>
      </c>
      <c r="AU6" s="14">
        <v>112.08091500753274</v>
      </c>
      <c r="AV6" s="14">
        <v>110.26839117983317</v>
      </c>
      <c r="AW6" s="14">
        <v>110.03792963239758</v>
      </c>
      <c r="AX6" s="14">
        <v>110.74415821823744</v>
      </c>
      <c r="AY6" s="14">
        <v>111.90573782567257</v>
      </c>
      <c r="AZ6" s="14">
        <v>112.5555594260869</v>
      </c>
      <c r="BA6" s="14">
        <v>112.63303884391489</v>
      </c>
      <c r="BB6" s="14">
        <v>113.74950106820449</v>
      </c>
      <c r="BC6" s="14">
        <v>114.68867886739369</v>
      </c>
      <c r="BD6" s="14">
        <v>115.08985322472738</v>
      </c>
      <c r="BE6" s="14">
        <v>116.31169252956536</v>
      </c>
      <c r="BF6" s="14">
        <v>117.8861239785558</v>
      </c>
      <c r="BG6" s="14">
        <v>117.29063941666733</v>
      </c>
      <c r="BH6" s="14">
        <v>117.99407077696706</v>
      </c>
    </row>
    <row r="7" spans="1:60" ht="13.15" x14ac:dyDescent="0.4">
      <c r="A7" s="22" t="s">
        <v>62</v>
      </c>
      <c r="B7" s="72">
        <v>1393359</v>
      </c>
      <c r="C7" s="63">
        <v>100</v>
      </c>
      <c r="D7" s="14">
        <v>99.27319520669117</v>
      </c>
      <c r="E7" s="14">
        <v>98.895977275059764</v>
      </c>
      <c r="F7" s="14">
        <v>100.21071382177888</v>
      </c>
      <c r="G7" s="14">
        <v>98.312566969460136</v>
      </c>
      <c r="H7" s="14">
        <v>98.545529185227934</v>
      </c>
      <c r="I7" s="14">
        <v>96.918812739573937</v>
      </c>
      <c r="J7" s="14">
        <v>98.334528287397575</v>
      </c>
      <c r="K7" s="14">
        <v>98.745908269153887</v>
      </c>
      <c r="L7" s="14">
        <v>98.995162050842595</v>
      </c>
      <c r="M7" s="14">
        <v>97.525260898304026</v>
      </c>
      <c r="N7" s="14">
        <v>98.005754439451707</v>
      </c>
      <c r="O7" s="14">
        <v>98.119221248795171</v>
      </c>
      <c r="P7" s="14">
        <v>99.92083877880718</v>
      </c>
      <c r="Q7" s="14">
        <v>99.375466050027299</v>
      </c>
      <c r="R7" s="14">
        <v>98.057571666742021</v>
      </c>
      <c r="S7" s="14">
        <v>98.90171879608917</v>
      </c>
      <c r="T7" s="14">
        <v>99.749310838053944</v>
      </c>
      <c r="U7" s="14">
        <v>100.84759204196479</v>
      </c>
      <c r="V7" s="14">
        <v>104.20315223858316</v>
      </c>
      <c r="W7" s="14">
        <v>102.85267472345605</v>
      </c>
      <c r="X7" s="14">
        <v>102.66385045060176</v>
      </c>
      <c r="Y7" s="14">
        <v>102.76317876441033</v>
      </c>
      <c r="Z7" s="14">
        <v>103.96617095809479</v>
      </c>
      <c r="AA7" s="14">
        <v>103.88155529192404</v>
      </c>
      <c r="AB7" s="14">
        <v>104.12908661730394</v>
      </c>
      <c r="AC7" s="14">
        <v>105.65762305335524</v>
      </c>
      <c r="AD7" s="14">
        <v>106.00362146438928</v>
      </c>
      <c r="AE7" s="14">
        <v>105.90127885204028</v>
      </c>
      <c r="AF7" s="14">
        <v>104.29803087359394</v>
      </c>
      <c r="AG7" s="14">
        <v>104.31669081693951</v>
      </c>
      <c r="AH7" s="14">
        <v>103.61199087959385</v>
      </c>
      <c r="AI7" s="14">
        <v>104.88266125241235</v>
      </c>
      <c r="AJ7" s="14">
        <v>104.35027871496148</v>
      </c>
      <c r="AK7" s="14">
        <v>104.99878351523189</v>
      </c>
      <c r="AL7" s="14">
        <v>105.83489251513787</v>
      </c>
      <c r="AM7" s="14">
        <v>106.62090674406237</v>
      </c>
      <c r="AN7" s="14">
        <v>106.11759065682283</v>
      </c>
      <c r="AO7" s="14">
        <v>105.72286108605175</v>
      </c>
      <c r="AP7" s="14">
        <v>105.90780983221121</v>
      </c>
      <c r="AQ7" s="14">
        <v>106.34517019662557</v>
      </c>
      <c r="AR7" s="14">
        <v>106.43538384579998</v>
      </c>
      <c r="AS7" s="14">
        <v>104.54757173133413</v>
      </c>
      <c r="AT7" s="14">
        <v>105.1964353766689</v>
      </c>
      <c r="AU7" s="14">
        <v>103.4786440536861</v>
      </c>
      <c r="AV7" s="14">
        <v>104.02538039371045</v>
      </c>
      <c r="AW7" s="14">
        <v>103.53433680767125</v>
      </c>
      <c r="AX7" s="14">
        <v>104.14006727627265</v>
      </c>
      <c r="AY7" s="14">
        <v>106.92262367415719</v>
      </c>
      <c r="AZ7" s="14">
        <v>104.69139683312054</v>
      </c>
      <c r="BA7" s="14">
        <v>104.90031642957773</v>
      </c>
      <c r="BB7" s="14">
        <v>106.38916460151333</v>
      </c>
      <c r="BC7" s="14">
        <v>107.72579069715702</v>
      </c>
      <c r="BD7" s="14">
        <v>106.2210815733777</v>
      </c>
      <c r="BE7" s="14">
        <v>106.48088539995794</v>
      </c>
      <c r="BF7" s="14">
        <v>105.81027574372435</v>
      </c>
      <c r="BG7" s="14">
        <v>103.44426669652258</v>
      </c>
      <c r="BH7" s="14">
        <v>105.0497395143678</v>
      </c>
    </row>
    <row r="8" spans="1:60" ht="13.15" x14ac:dyDescent="0.4">
      <c r="A8" s="22" t="s">
        <v>59</v>
      </c>
      <c r="B8" s="72">
        <v>2657884</v>
      </c>
      <c r="C8" s="63">
        <v>100</v>
      </c>
      <c r="D8" s="14">
        <v>100.2951596081695</v>
      </c>
      <c r="E8" s="14">
        <v>98.54173470324514</v>
      </c>
      <c r="F8" s="14">
        <v>97.667693548702644</v>
      </c>
      <c r="G8" s="14">
        <v>97.913753948629818</v>
      </c>
      <c r="H8" s="14">
        <v>97.785494024569914</v>
      </c>
      <c r="I8" s="14">
        <v>97.834442737154816</v>
      </c>
      <c r="J8" s="14">
        <v>99.153424302941744</v>
      </c>
      <c r="K8" s="14">
        <v>98.731095864228834</v>
      </c>
      <c r="L8" s="14">
        <v>99.429508586529735</v>
      </c>
      <c r="M8" s="14">
        <v>97.51546719119419</v>
      </c>
      <c r="N8" s="14">
        <v>99.652091663895035</v>
      </c>
      <c r="O8" s="14">
        <v>99.3563676970101</v>
      </c>
      <c r="P8" s="14">
        <v>98.572924928251197</v>
      </c>
      <c r="Q8" s="14">
        <v>97.823644673732929</v>
      </c>
      <c r="R8" s="14">
        <v>97.904536089611142</v>
      </c>
      <c r="S8" s="14">
        <v>98.764016789295553</v>
      </c>
      <c r="T8" s="14">
        <v>99.981300914562112</v>
      </c>
      <c r="U8" s="14">
        <v>100.84868263626252</v>
      </c>
      <c r="V8" s="14">
        <v>100.63230750476694</v>
      </c>
      <c r="W8" s="14">
        <v>102.33117773386648</v>
      </c>
      <c r="X8" s="14">
        <v>103.28200929762173</v>
      </c>
      <c r="Y8" s="14">
        <v>102.57099256400957</v>
      </c>
      <c r="Z8" s="14">
        <v>102.43727717236719</v>
      </c>
      <c r="AA8" s="14">
        <v>102.52558049937468</v>
      </c>
      <c r="AB8" s="14">
        <v>102.71546839515946</v>
      </c>
      <c r="AC8" s="14">
        <v>102.40597407561805</v>
      </c>
      <c r="AD8" s="14">
        <v>102.88910275993986</v>
      </c>
      <c r="AE8" s="14">
        <v>103.0985927151072</v>
      </c>
      <c r="AF8" s="14">
        <v>102.31146280274083</v>
      </c>
      <c r="AG8" s="14">
        <v>102.60195704552946</v>
      </c>
      <c r="AH8" s="14">
        <v>104.43540801630169</v>
      </c>
      <c r="AI8" s="14">
        <v>104.01048352749783</v>
      </c>
      <c r="AJ8" s="14">
        <v>104.11695920514215</v>
      </c>
      <c r="AK8" s="14">
        <v>102.42365731536816</v>
      </c>
      <c r="AL8" s="14">
        <v>102.48419419357656</v>
      </c>
      <c r="AM8" s="14">
        <v>103.06913319016179</v>
      </c>
      <c r="AN8" s="14">
        <v>102.97567538688671</v>
      </c>
      <c r="AO8" s="14">
        <v>102.39122550118816</v>
      </c>
      <c r="AP8" s="14">
        <v>103.04170535659193</v>
      </c>
      <c r="AQ8" s="14">
        <v>104.31339366202587</v>
      </c>
      <c r="AR8" s="14">
        <v>104.53627773070609</v>
      </c>
      <c r="AS8" s="14">
        <v>105.50738858430239</v>
      </c>
      <c r="AT8" s="14">
        <v>105.38714255400161</v>
      </c>
      <c r="AU8" s="14">
        <v>104.12188793792355</v>
      </c>
      <c r="AV8" s="14">
        <v>102.5139923337512</v>
      </c>
      <c r="AW8" s="14">
        <v>101.54717060639216</v>
      </c>
      <c r="AX8" s="14">
        <v>101.91460575405095</v>
      </c>
      <c r="AY8" s="14">
        <v>102.73379124145372</v>
      </c>
      <c r="AZ8" s="14">
        <v>104.77131432372519</v>
      </c>
      <c r="BA8" s="14">
        <v>105.50347569720874</v>
      </c>
      <c r="BB8" s="14">
        <v>106.65314964836689</v>
      </c>
      <c r="BC8" s="14">
        <v>105.77797977639356</v>
      </c>
      <c r="BD8" s="14">
        <v>104.55539067920195</v>
      </c>
      <c r="BE8" s="14">
        <v>103.33618773430292</v>
      </c>
      <c r="BF8" s="14">
        <v>102.94380793142214</v>
      </c>
      <c r="BG8" s="14">
        <v>104.96970522415576</v>
      </c>
      <c r="BH8" s="14">
        <v>104.63925438431474</v>
      </c>
    </row>
    <row r="9" spans="1:60" ht="13.15" x14ac:dyDescent="0.4">
      <c r="A9" s="22" t="s">
        <v>58</v>
      </c>
      <c r="B9" s="72">
        <v>843402</v>
      </c>
      <c r="C9" s="63">
        <v>100</v>
      </c>
      <c r="D9" s="14">
        <v>99.272351737368425</v>
      </c>
      <c r="E9" s="14">
        <v>100.4951375500651</v>
      </c>
      <c r="F9" s="14">
        <v>100.87562040403036</v>
      </c>
      <c r="G9" s="14">
        <v>100.192197789429</v>
      </c>
      <c r="H9" s="14">
        <v>100.58904294749122</v>
      </c>
      <c r="I9" s="14">
        <v>98.527155496429927</v>
      </c>
      <c r="J9" s="14">
        <v>98.104225505749326</v>
      </c>
      <c r="K9" s="14">
        <v>97.491706208901562</v>
      </c>
      <c r="L9" s="14">
        <v>97.924832997787533</v>
      </c>
      <c r="M9" s="14">
        <v>96.082769545246521</v>
      </c>
      <c r="N9" s="14">
        <v>94.814572410309665</v>
      </c>
      <c r="O9" s="14">
        <v>96.100436090974412</v>
      </c>
      <c r="P9" s="14">
        <v>95.790975122183724</v>
      </c>
      <c r="Q9" s="14">
        <v>96.168019520940192</v>
      </c>
      <c r="R9" s="14">
        <v>95.6695620830873</v>
      </c>
      <c r="S9" s="14">
        <v>97.073637482481672</v>
      </c>
      <c r="T9" s="14">
        <v>98.362939618355185</v>
      </c>
      <c r="U9" s="14">
        <v>98.368393719720842</v>
      </c>
      <c r="V9" s="14">
        <v>99.706782767885301</v>
      </c>
      <c r="W9" s="14">
        <v>98.005577411483486</v>
      </c>
      <c r="X9" s="14">
        <v>99.997391516738162</v>
      </c>
      <c r="Y9" s="14">
        <v>98.779704103144169</v>
      </c>
      <c r="Z9" s="14">
        <v>100.47972378533605</v>
      </c>
      <c r="AA9" s="14">
        <v>100.17417554143813</v>
      </c>
      <c r="AB9" s="14">
        <v>101.21057336833444</v>
      </c>
      <c r="AC9" s="14">
        <v>100.44794771651004</v>
      </c>
      <c r="AD9" s="14">
        <v>102.05714475422158</v>
      </c>
      <c r="AE9" s="14">
        <v>102.94616327682411</v>
      </c>
      <c r="AF9" s="14">
        <v>102.58856393511041</v>
      </c>
      <c r="AG9" s="14">
        <v>103.65650069599077</v>
      </c>
      <c r="AH9" s="14">
        <v>103.58073611397649</v>
      </c>
      <c r="AI9" s="14">
        <v>104.20902487781628</v>
      </c>
      <c r="AJ9" s="14">
        <v>103.62721454300558</v>
      </c>
      <c r="AK9" s="14">
        <v>105.11416856967377</v>
      </c>
      <c r="AL9" s="14">
        <v>105.06828297774963</v>
      </c>
      <c r="AM9" s="14">
        <v>105.52287046983525</v>
      </c>
      <c r="AN9" s="14">
        <v>104.32107109065427</v>
      </c>
      <c r="AO9" s="14">
        <v>105.14191334618603</v>
      </c>
      <c r="AP9" s="14">
        <v>105.99536164249076</v>
      </c>
      <c r="AQ9" s="14">
        <v>107.75229368675909</v>
      </c>
      <c r="AR9" s="14">
        <v>108.74743005114999</v>
      </c>
      <c r="AS9" s="14">
        <v>108.69229620038843</v>
      </c>
      <c r="AT9" s="14">
        <v>108.42445239636615</v>
      </c>
      <c r="AU9" s="14">
        <v>107.71375927493652</v>
      </c>
      <c r="AV9" s="14">
        <v>105.35438616460478</v>
      </c>
      <c r="AW9" s="14">
        <v>103.99038655350591</v>
      </c>
      <c r="AX9" s="14">
        <v>102.73582467198324</v>
      </c>
      <c r="AY9" s="14">
        <v>102.02726576413146</v>
      </c>
      <c r="AZ9" s="14">
        <v>104.14250855463942</v>
      </c>
      <c r="BA9" s="14">
        <v>104.52951261675926</v>
      </c>
      <c r="BB9" s="14">
        <v>106.41627598701449</v>
      </c>
      <c r="BC9" s="14">
        <v>106.69858501639789</v>
      </c>
      <c r="BD9" s="14">
        <v>107.56756564485264</v>
      </c>
      <c r="BE9" s="14">
        <v>108.21174244310544</v>
      </c>
      <c r="BF9" s="14">
        <v>108.62435706815967</v>
      </c>
      <c r="BG9" s="14">
        <v>108.37097848949848</v>
      </c>
      <c r="BH9" s="14">
        <v>109.26070841662694</v>
      </c>
    </row>
    <row r="10" spans="1:60" ht="13.15" x14ac:dyDescent="0.4">
      <c r="A10" s="23" t="s">
        <v>56</v>
      </c>
      <c r="B10" s="72">
        <v>1188952</v>
      </c>
      <c r="C10" s="63">
        <v>100</v>
      </c>
      <c r="D10" s="14">
        <v>99.592834698120697</v>
      </c>
      <c r="E10" s="14">
        <v>99.467514247841791</v>
      </c>
      <c r="F10" s="14">
        <v>99.503680552284706</v>
      </c>
      <c r="G10" s="14">
        <v>99.254637697737166</v>
      </c>
      <c r="H10" s="14">
        <v>97.155309886353692</v>
      </c>
      <c r="I10" s="14">
        <v>95.694695832968861</v>
      </c>
      <c r="J10" s="14">
        <v>96.628291133704309</v>
      </c>
      <c r="K10" s="14">
        <v>96.73796755461953</v>
      </c>
      <c r="L10" s="14">
        <v>97.217044926960881</v>
      </c>
      <c r="M10" s="14">
        <v>97.454228597958533</v>
      </c>
      <c r="N10" s="14">
        <v>99.313260754008567</v>
      </c>
      <c r="O10" s="14">
        <v>95.473324406704393</v>
      </c>
      <c r="P10" s="14">
        <v>95.244719719551341</v>
      </c>
      <c r="Q10" s="14">
        <v>96.069227353164806</v>
      </c>
      <c r="R10" s="14">
        <v>96.807861040647552</v>
      </c>
      <c r="S10" s="14">
        <v>96.686493651551956</v>
      </c>
      <c r="T10" s="14">
        <v>97.4374911686931</v>
      </c>
      <c r="U10" s="14">
        <v>97.436650091845593</v>
      </c>
      <c r="V10" s="14">
        <v>97.73851257241671</v>
      </c>
      <c r="W10" s="14">
        <v>98.736618467356124</v>
      </c>
      <c r="X10" s="14">
        <v>97.558017480941189</v>
      </c>
      <c r="Y10" s="14">
        <v>97.285929120771911</v>
      </c>
      <c r="Z10" s="14">
        <v>100.43820103755239</v>
      </c>
      <c r="AA10" s="14">
        <v>101.92917796513233</v>
      </c>
      <c r="AB10" s="14">
        <v>99.681568305532949</v>
      </c>
      <c r="AC10" s="14">
        <v>98.378572053371371</v>
      </c>
      <c r="AD10" s="14">
        <v>98.973633922984277</v>
      </c>
      <c r="AE10" s="14">
        <v>97.802686735881679</v>
      </c>
      <c r="AF10" s="14">
        <v>98.013544701552291</v>
      </c>
      <c r="AG10" s="14">
        <v>97.929605232170857</v>
      </c>
      <c r="AH10" s="14">
        <v>98.084111049058336</v>
      </c>
      <c r="AI10" s="14">
        <v>99.126457586176727</v>
      </c>
      <c r="AJ10" s="14">
        <v>102.05567592299774</v>
      </c>
      <c r="AK10" s="14">
        <v>101.33966720271297</v>
      </c>
      <c r="AL10" s="14">
        <v>102.12262564005947</v>
      </c>
      <c r="AM10" s="14">
        <v>100.82955409469851</v>
      </c>
      <c r="AN10" s="14">
        <v>100.00252323054252</v>
      </c>
      <c r="AO10" s="14">
        <v>100.10277959076565</v>
      </c>
      <c r="AP10" s="14">
        <v>97.69603819161749</v>
      </c>
      <c r="AQ10" s="14">
        <v>100.76697797724383</v>
      </c>
      <c r="AR10" s="14">
        <v>101.56440293636749</v>
      </c>
      <c r="AS10" s="14">
        <v>100.26998566805052</v>
      </c>
      <c r="AT10" s="14">
        <v>101.09794171673879</v>
      </c>
      <c r="AU10" s="14">
        <v>99.679802044153163</v>
      </c>
      <c r="AV10" s="14">
        <v>99.085665359072522</v>
      </c>
      <c r="AW10" s="14">
        <v>99.454393449020657</v>
      </c>
      <c r="AX10" s="14">
        <v>99.920854668649355</v>
      </c>
      <c r="AY10" s="14">
        <v>102.49379285286537</v>
      </c>
      <c r="AZ10" s="14">
        <v>102.86092289680325</v>
      </c>
      <c r="BA10" s="14">
        <v>100.71399013585074</v>
      </c>
      <c r="BB10" s="14">
        <v>100.48698349470794</v>
      </c>
      <c r="BC10" s="14">
        <v>100.48757224850119</v>
      </c>
      <c r="BD10" s="14">
        <v>100.36923273605663</v>
      </c>
      <c r="BE10" s="14">
        <v>102.96185211850437</v>
      </c>
      <c r="BF10" s="14">
        <v>104.99448253588032</v>
      </c>
      <c r="BG10" s="14">
        <v>106.40976254718441</v>
      </c>
      <c r="BH10" s="14">
        <v>106.54071821234163</v>
      </c>
    </row>
    <row r="11" spans="1:60" ht="13.15" x14ac:dyDescent="0.4">
      <c r="A11" s="23" t="s">
        <v>57</v>
      </c>
      <c r="B11" s="72">
        <v>3432732</v>
      </c>
      <c r="C11" s="63">
        <v>100</v>
      </c>
      <c r="D11" s="14">
        <v>99.393427742101622</v>
      </c>
      <c r="E11" s="14">
        <v>99.372278406819987</v>
      </c>
      <c r="F11" s="14">
        <v>99.142519718987671</v>
      </c>
      <c r="G11" s="14">
        <v>99.371754043135326</v>
      </c>
      <c r="H11" s="14">
        <v>99.462847667688592</v>
      </c>
      <c r="I11" s="14">
        <v>98.85377011663013</v>
      </c>
      <c r="J11" s="14">
        <v>99.671398757607648</v>
      </c>
      <c r="K11" s="14">
        <v>98.506816145274385</v>
      </c>
      <c r="L11" s="14">
        <v>98.613058054051407</v>
      </c>
      <c r="M11" s="14">
        <v>99.522974703530593</v>
      </c>
      <c r="N11" s="14">
        <v>97.77500836068765</v>
      </c>
      <c r="O11" s="14">
        <v>98.997649685440052</v>
      </c>
      <c r="P11" s="14">
        <v>99.624642995724685</v>
      </c>
      <c r="Q11" s="14">
        <v>100.1422773464401</v>
      </c>
      <c r="R11" s="14">
        <v>99.796401233769487</v>
      </c>
      <c r="S11" s="14">
        <v>99.673030111293286</v>
      </c>
      <c r="T11" s="14">
        <v>100.34287558714168</v>
      </c>
      <c r="U11" s="14">
        <v>101.85540263556841</v>
      </c>
      <c r="V11" s="14">
        <v>102.72674942290863</v>
      </c>
      <c r="W11" s="14">
        <v>103.83269069650645</v>
      </c>
      <c r="X11" s="14">
        <v>104.02536521930637</v>
      </c>
      <c r="Y11" s="14">
        <v>104.42548384202436</v>
      </c>
      <c r="Z11" s="14">
        <v>104.12805310755398</v>
      </c>
      <c r="AA11" s="14">
        <v>103.80219020884822</v>
      </c>
      <c r="AB11" s="14">
        <v>104.77660359154166</v>
      </c>
      <c r="AC11" s="14">
        <v>104.69955126121118</v>
      </c>
      <c r="AD11" s="14">
        <v>105.80339508007033</v>
      </c>
      <c r="AE11" s="14">
        <v>105.59775712173278</v>
      </c>
      <c r="AF11" s="14">
        <v>106.38424438610411</v>
      </c>
      <c r="AG11" s="14">
        <v>106.54105825913587</v>
      </c>
      <c r="AH11" s="14">
        <v>107.9577432785315</v>
      </c>
      <c r="AI11" s="14">
        <v>107.18206373232748</v>
      </c>
      <c r="AJ11" s="14">
        <v>107.91882384060276</v>
      </c>
      <c r="AK11" s="14">
        <v>107.67849048512963</v>
      </c>
      <c r="AL11" s="14">
        <v>107.83431389342365</v>
      </c>
      <c r="AM11" s="14">
        <v>108.04720554939912</v>
      </c>
      <c r="AN11" s="14">
        <v>109.60943062260613</v>
      </c>
      <c r="AO11" s="14">
        <v>110.02076480191288</v>
      </c>
      <c r="AP11" s="14">
        <v>111.82282799822416</v>
      </c>
      <c r="AQ11" s="14">
        <v>111.66496539782307</v>
      </c>
      <c r="AR11" s="14">
        <v>112.204710417242</v>
      </c>
      <c r="AS11" s="14">
        <v>110.82347820919314</v>
      </c>
      <c r="AT11" s="14">
        <v>111.80537834005102</v>
      </c>
      <c r="AU11" s="14">
        <v>109.86511618151373</v>
      </c>
      <c r="AV11" s="14">
        <v>109.17656840091216</v>
      </c>
      <c r="AW11" s="14">
        <v>108.58371699276262</v>
      </c>
      <c r="AX11" s="14">
        <v>108.43203023131429</v>
      </c>
      <c r="AY11" s="14">
        <v>110.47230019704422</v>
      </c>
      <c r="AZ11" s="14">
        <v>110.7734306086231</v>
      </c>
      <c r="BA11" s="14">
        <v>110.32751755744403</v>
      </c>
      <c r="BB11" s="14">
        <v>111.15505084579863</v>
      </c>
      <c r="BC11" s="14">
        <v>111.46014311632833</v>
      </c>
      <c r="BD11" s="14">
        <v>111.87235123510952</v>
      </c>
      <c r="BE11" s="14">
        <v>112.04667302894605</v>
      </c>
      <c r="BF11" s="14">
        <v>112.61094661628115</v>
      </c>
      <c r="BG11" s="14">
        <v>111.28727788828256</v>
      </c>
      <c r="BH11" s="14">
        <v>111.58902005749356</v>
      </c>
    </row>
    <row r="12" spans="1:60" ht="13.15" x14ac:dyDescent="0.4">
      <c r="A12" s="23" t="s">
        <v>64</v>
      </c>
      <c r="B12" s="72">
        <v>2549601</v>
      </c>
      <c r="C12" s="63">
        <v>100</v>
      </c>
      <c r="D12" s="14">
        <v>100.39566975381638</v>
      </c>
      <c r="E12" s="14">
        <v>99.447364509191829</v>
      </c>
      <c r="F12" s="14">
        <v>99.275455257508909</v>
      </c>
      <c r="G12" s="14">
        <v>99.584013341695425</v>
      </c>
      <c r="H12" s="14">
        <v>98.854016765760605</v>
      </c>
      <c r="I12" s="14">
        <v>99.505491251376199</v>
      </c>
      <c r="J12" s="14">
        <v>99.526867145094471</v>
      </c>
      <c r="K12" s="14">
        <v>99.13276626421154</v>
      </c>
      <c r="L12" s="14">
        <v>99.218269839084627</v>
      </c>
      <c r="M12" s="14">
        <v>99.784672189883821</v>
      </c>
      <c r="N12" s="14">
        <v>99.398258786374811</v>
      </c>
      <c r="O12" s="14">
        <v>98.866136309171509</v>
      </c>
      <c r="P12" s="14">
        <v>99.650180557663731</v>
      </c>
      <c r="Q12" s="14">
        <v>100.16449632707236</v>
      </c>
      <c r="R12" s="14">
        <v>99.648886237493628</v>
      </c>
      <c r="S12" s="14">
        <v>99.317540273948751</v>
      </c>
      <c r="T12" s="14">
        <v>99.266120463554884</v>
      </c>
      <c r="U12" s="14">
        <v>100.4208893862216</v>
      </c>
      <c r="V12" s="14">
        <v>101.47983939447781</v>
      </c>
      <c r="W12" s="14">
        <v>101.8224420213202</v>
      </c>
      <c r="X12" s="14">
        <v>102.81549936637144</v>
      </c>
      <c r="Y12" s="14">
        <v>104.2151693539499</v>
      </c>
      <c r="Z12" s="14">
        <v>103.73725143659733</v>
      </c>
      <c r="AA12" s="14">
        <v>104.83758046847331</v>
      </c>
      <c r="AB12" s="14">
        <v>105.35828939508573</v>
      </c>
      <c r="AC12" s="14">
        <v>105.21493363079163</v>
      </c>
      <c r="AD12" s="14">
        <v>106.65304100523964</v>
      </c>
      <c r="AE12" s="14">
        <v>107.3023190687484</v>
      </c>
      <c r="AF12" s="14">
        <v>106.44598899984743</v>
      </c>
      <c r="AG12" s="14">
        <v>107.10107189320996</v>
      </c>
      <c r="AH12" s="14">
        <v>107.63558690163677</v>
      </c>
      <c r="AI12" s="14">
        <v>107.47450287319467</v>
      </c>
      <c r="AJ12" s="14">
        <v>106.45673577944157</v>
      </c>
      <c r="AK12" s="14">
        <v>106.29800506039963</v>
      </c>
      <c r="AL12" s="14">
        <v>107.27757009822321</v>
      </c>
      <c r="AM12" s="14">
        <v>107.97720898289576</v>
      </c>
      <c r="AN12" s="14">
        <v>107.32620515916021</v>
      </c>
      <c r="AO12" s="14">
        <v>108.65837438877691</v>
      </c>
      <c r="AP12" s="14">
        <v>107.54757313007015</v>
      </c>
      <c r="AQ12" s="14">
        <v>107.1483734121535</v>
      </c>
      <c r="AR12" s="14">
        <v>107.68484951174713</v>
      </c>
      <c r="AS12" s="14">
        <v>108.78113869581946</v>
      </c>
      <c r="AT12" s="14">
        <v>107.74646699620843</v>
      </c>
      <c r="AU12" s="14">
        <v>106.67680943018144</v>
      </c>
      <c r="AV12" s="14">
        <v>105.37680209570046</v>
      </c>
      <c r="AW12" s="14">
        <v>104.70606969482677</v>
      </c>
      <c r="AX12" s="14">
        <v>106.57655844973391</v>
      </c>
      <c r="AY12" s="14">
        <v>107.18441826779954</v>
      </c>
      <c r="AZ12" s="14">
        <v>107.9772482047191</v>
      </c>
      <c r="BA12" s="14">
        <v>106.56773353948323</v>
      </c>
      <c r="BB12" s="14">
        <v>108.90872728713239</v>
      </c>
      <c r="BC12" s="14">
        <v>109.75952707894294</v>
      </c>
      <c r="BD12" s="14">
        <v>110.5461991895987</v>
      </c>
      <c r="BE12" s="14">
        <v>110.61405294397045</v>
      </c>
      <c r="BF12" s="14">
        <v>110.57934163031784</v>
      </c>
      <c r="BG12" s="14">
        <v>110.32985161207579</v>
      </c>
      <c r="BH12" s="14">
        <v>110.9240622356204</v>
      </c>
    </row>
    <row r="13" spans="1:60" ht="13.15" x14ac:dyDescent="0.4">
      <c r="A13" s="23" t="s">
        <v>55</v>
      </c>
      <c r="B13" s="72">
        <v>2145010</v>
      </c>
      <c r="C13" s="63">
        <v>100</v>
      </c>
      <c r="D13" s="14">
        <v>101.43244087440151</v>
      </c>
      <c r="E13" s="14">
        <v>100.32876303606977</v>
      </c>
      <c r="F13" s="14">
        <v>99.880326898242899</v>
      </c>
      <c r="G13" s="14">
        <v>100.70046293490473</v>
      </c>
      <c r="H13" s="14">
        <v>100.90078834131309</v>
      </c>
      <c r="I13" s="14">
        <v>102.842923809213</v>
      </c>
      <c r="J13" s="14">
        <v>102.0086619642799</v>
      </c>
      <c r="K13" s="14">
        <v>102.55635171864002</v>
      </c>
      <c r="L13" s="14">
        <v>102.58842616118341</v>
      </c>
      <c r="M13" s="14">
        <v>102.94171122745348</v>
      </c>
      <c r="N13" s="14">
        <v>105.03265719040937</v>
      </c>
      <c r="O13" s="14">
        <v>103.28944853403948</v>
      </c>
      <c r="P13" s="14">
        <v>101.81225262353088</v>
      </c>
      <c r="Q13" s="14">
        <v>101.78847651059901</v>
      </c>
      <c r="R13" s="14">
        <v>102.78306394841982</v>
      </c>
      <c r="S13" s="14">
        <v>102.1586379550678</v>
      </c>
      <c r="T13" s="14">
        <v>103.11028853012341</v>
      </c>
      <c r="U13" s="14">
        <v>103.06772462599243</v>
      </c>
      <c r="V13" s="14">
        <v>103.78249984848556</v>
      </c>
      <c r="W13" s="14">
        <v>105.13428841823583</v>
      </c>
      <c r="X13" s="14">
        <v>106.33568141873464</v>
      </c>
      <c r="Y13" s="14">
        <v>106.38463223947674</v>
      </c>
      <c r="Z13" s="14">
        <v>106.11433046932181</v>
      </c>
      <c r="AA13" s="14">
        <v>106.94192567866816</v>
      </c>
      <c r="AB13" s="14">
        <v>107.48271569829511</v>
      </c>
      <c r="AC13" s="14">
        <v>108.19865641652019</v>
      </c>
      <c r="AD13" s="14">
        <v>108.53110241910294</v>
      </c>
      <c r="AE13" s="14">
        <v>109.64895268553528</v>
      </c>
      <c r="AF13" s="14">
        <v>109.74596855026317</v>
      </c>
      <c r="AG13" s="14">
        <v>110.02424231122465</v>
      </c>
      <c r="AH13" s="14">
        <v>110.65347014699232</v>
      </c>
      <c r="AI13" s="14">
        <v>110.63603433084228</v>
      </c>
      <c r="AJ13" s="14">
        <v>110.508622337425</v>
      </c>
      <c r="AK13" s="14">
        <v>111.26004074573079</v>
      </c>
      <c r="AL13" s="14">
        <v>110.09967319499677</v>
      </c>
      <c r="AM13" s="14">
        <v>109.71986144586738</v>
      </c>
      <c r="AN13" s="14">
        <v>109.3733828746719</v>
      </c>
      <c r="AO13" s="14">
        <v>110.23808746812369</v>
      </c>
      <c r="AP13" s="14">
        <v>111.5201327732738</v>
      </c>
      <c r="AQ13" s="14">
        <v>112.9463732103813</v>
      </c>
      <c r="AR13" s="14">
        <v>112.48912592482085</v>
      </c>
      <c r="AS13" s="14">
        <v>112.21029272590803</v>
      </c>
      <c r="AT13" s="14">
        <v>112.46935911720691</v>
      </c>
      <c r="AU13" s="14">
        <v>111.50558738653899</v>
      </c>
      <c r="AV13" s="14">
        <v>109.50363867767517</v>
      </c>
      <c r="AW13" s="14">
        <v>109.61296217733249</v>
      </c>
      <c r="AX13" s="14">
        <v>109.26182162320922</v>
      </c>
      <c r="AY13" s="14">
        <v>110.90279299397206</v>
      </c>
      <c r="AZ13" s="14">
        <v>111.70670533004508</v>
      </c>
      <c r="BA13" s="14">
        <v>112.49276227150456</v>
      </c>
      <c r="BB13" s="14">
        <v>113.55732607307192</v>
      </c>
      <c r="BC13" s="14">
        <v>114.0679530631559</v>
      </c>
      <c r="BD13" s="14">
        <v>115.30631558827231</v>
      </c>
      <c r="BE13" s="14">
        <v>116.34374664919977</v>
      </c>
      <c r="BF13" s="14">
        <v>119.06755679460701</v>
      </c>
      <c r="BG13" s="14">
        <v>117.69474268185229</v>
      </c>
      <c r="BH13" s="14">
        <v>117.99157113486652</v>
      </c>
    </row>
    <row r="14" spans="1:60" ht="13.15" x14ac:dyDescent="0.4">
      <c r="A14" s="23" t="s">
        <v>63</v>
      </c>
      <c r="B14" s="72">
        <v>2637076</v>
      </c>
      <c r="C14" s="63">
        <v>100</v>
      </c>
      <c r="D14" s="14">
        <v>99.422314715237633</v>
      </c>
      <c r="E14" s="14">
        <v>98.802385672616182</v>
      </c>
      <c r="F14" s="14">
        <v>99.017320699137983</v>
      </c>
      <c r="G14" s="14">
        <v>98.751761420603728</v>
      </c>
      <c r="H14" s="14">
        <v>99.690452607357543</v>
      </c>
      <c r="I14" s="14">
        <v>98.517373029825464</v>
      </c>
      <c r="J14" s="14">
        <v>98.612402524614382</v>
      </c>
      <c r="K14" s="14">
        <v>98.658665886004044</v>
      </c>
      <c r="L14" s="14">
        <v>99.928936443242449</v>
      </c>
      <c r="M14" s="14">
        <v>100.01384108762888</v>
      </c>
      <c r="N14" s="14">
        <v>101.44174836068433</v>
      </c>
      <c r="O14" s="14">
        <v>101.0882507747217</v>
      </c>
      <c r="P14" s="14">
        <v>101.54451369623021</v>
      </c>
      <c r="Q14" s="14">
        <v>101.91575821098824</v>
      </c>
      <c r="R14" s="14">
        <v>102.9574801788041</v>
      </c>
      <c r="S14" s="14">
        <v>101.57155121809156</v>
      </c>
      <c r="T14" s="14">
        <v>102.41908083043492</v>
      </c>
      <c r="U14" s="14">
        <v>103.4692212131922</v>
      </c>
      <c r="V14" s="14">
        <v>103.19873223221477</v>
      </c>
      <c r="W14" s="14">
        <v>105.54902475317358</v>
      </c>
      <c r="X14" s="14">
        <v>105.05537193467309</v>
      </c>
      <c r="Y14" s="14">
        <v>105.2152459769836</v>
      </c>
      <c r="Z14" s="14">
        <v>107.18871962734484</v>
      </c>
      <c r="AA14" s="14">
        <v>107.53853889686911</v>
      </c>
      <c r="AB14" s="14">
        <v>107.05997855200229</v>
      </c>
      <c r="AC14" s="14">
        <v>107.84133638924325</v>
      </c>
      <c r="AD14" s="14">
        <v>108.23146545643736</v>
      </c>
      <c r="AE14" s="14">
        <v>108.53206354310608</v>
      </c>
      <c r="AF14" s="14">
        <v>109.08798229554249</v>
      </c>
      <c r="AG14" s="14">
        <v>109.26943326623882</v>
      </c>
      <c r="AH14" s="14">
        <v>110.52802422076573</v>
      </c>
      <c r="AI14" s="14">
        <v>110.66586628523409</v>
      </c>
      <c r="AJ14" s="14">
        <v>111.62518638067314</v>
      </c>
      <c r="AK14" s="14">
        <v>110.37490007872354</v>
      </c>
      <c r="AL14" s="14">
        <v>112.15554652198117</v>
      </c>
      <c r="AM14" s="14">
        <v>112.65443240922902</v>
      </c>
      <c r="AN14" s="14">
        <v>111.63766231993313</v>
      </c>
      <c r="AO14" s="14">
        <v>111.94842317779236</v>
      </c>
      <c r="AP14" s="14">
        <v>112.32554541469415</v>
      </c>
      <c r="AQ14" s="14">
        <v>113.55524072874654</v>
      </c>
      <c r="AR14" s="14">
        <v>113.39676975559294</v>
      </c>
      <c r="AS14" s="14">
        <v>112.68886448475509</v>
      </c>
      <c r="AT14" s="14">
        <v>112.31447254459106</v>
      </c>
      <c r="AU14" s="14">
        <v>112.89651871997621</v>
      </c>
      <c r="AV14" s="14">
        <v>109.69619381466443</v>
      </c>
      <c r="AW14" s="14">
        <v>109.89975260477894</v>
      </c>
      <c r="AX14" s="14">
        <v>111.13926940292961</v>
      </c>
      <c r="AY14" s="14">
        <v>111.91069199370818</v>
      </c>
      <c r="AZ14" s="14">
        <v>111.06668901465106</v>
      </c>
      <c r="BA14" s="14">
        <v>111.02842693953454</v>
      </c>
      <c r="BB14" s="14">
        <v>111.76871656334515</v>
      </c>
      <c r="BC14" s="14">
        <v>113.06829988972635</v>
      </c>
      <c r="BD14" s="14">
        <v>113.38755500410302</v>
      </c>
      <c r="BE14" s="14">
        <v>116.38507953506081</v>
      </c>
      <c r="BF14" s="14">
        <v>117.74533612228089</v>
      </c>
      <c r="BG14" s="14">
        <v>116.80721374734743</v>
      </c>
      <c r="BH14" s="14">
        <v>118.07718093828163</v>
      </c>
    </row>
    <row r="15" spans="1:60" ht="13.15" x14ac:dyDescent="0.4">
      <c r="A15" s="23" t="s">
        <v>54</v>
      </c>
      <c r="B15" s="72">
        <v>2841949</v>
      </c>
      <c r="C15" s="63">
        <v>100</v>
      </c>
      <c r="D15" s="14">
        <v>99.118597835499514</v>
      </c>
      <c r="E15" s="14">
        <v>99.445415804435626</v>
      </c>
      <c r="F15" s="14">
        <v>99.491229434447988</v>
      </c>
      <c r="G15" s="14">
        <v>99.170146966043376</v>
      </c>
      <c r="H15" s="14">
        <v>98.508277242132067</v>
      </c>
      <c r="I15" s="14">
        <v>99.15659992491068</v>
      </c>
      <c r="J15" s="14">
        <v>98.4084865703079</v>
      </c>
      <c r="K15" s="14">
        <v>98.63681579085339</v>
      </c>
      <c r="L15" s="14">
        <v>100.54613928680634</v>
      </c>
      <c r="M15" s="14">
        <v>101.15638950593413</v>
      </c>
      <c r="N15" s="14">
        <v>102.93351499270396</v>
      </c>
      <c r="O15" s="14">
        <v>101.5354603478106</v>
      </c>
      <c r="P15" s="14">
        <v>100.5049703566109</v>
      </c>
      <c r="Q15" s="14">
        <v>99.460088833402722</v>
      </c>
      <c r="R15" s="14">
        <v>101.09185632817479</v>
      </c>
      <c r="S15" s="14">
        <v>101.53535478645112</v>
      </c>
      <c r="T15" s="14">
        <v>102.31263826338896</v>
      </c>
      <c r="U15" s="14">
        <v>103.90981681937291</v>
      </c>
      <c r="V15" s="14">
        <v>104.97925895221907</v>
      </c>
      <c r="W15" s="14">
        <v>106.13515583847564</v>
      </c>
      <c r="X15" s="14">
        <v>107.27884279415289</v>
      </c>
      <c r="Y15" s="14">
        <v>107.07489824764625</v>
      </c>
      <c r="Z15" s="14">
        <v>107.45527101295625</v>
      </c>
      <c r="AA15" s="14">
        <v>108.09602846497246</v>
      </c>
      <c r="AB15" s="14">
        <v>108.54811258048613</v>
      </c>
      <c r="AC15" s="14">
        <v>108.46109483315851</v>
      </c>
      <c r="AD15" s="14">
        <v>109.38025277723141</v>
      </c>
      <c r="AE15" s="14">
        <v>109.4508733267205</v>
      </c>
      <c r="AF15" s="14">
        <v>110.40507764213925</v>
      </c>
      <c r="AG15" s="14">
        <v>112.12963357189028</v>
      </c>
      <c r="AH15" s="14">
        <v>111.30256032039985</v>
      </c>
      <c r="AI15" s="14">
        <v>111.66780262418503</v>
      </c>
      <c r="AJ15" s="14">
        <v>112.53382801732192</v>
      </c>
      <c r="AK15" s="14">
        <v>113.12229740927793</v>
      </c>
      <c r="AL15" s="14">
        <v>112.41193983424755</v>
      </c>
      <c r="AM15" s="14">
        <v>112.18368098794174</v>
      </c>
      <c r="AN15" s="14">
        <v>113.20745023925483</v>
      </c>
      <c r="AO15" s="14">
        <v>113.84926330486577</v>
      </c>
      <c r="AP15" s="14">
        <v>113.58286162066949</v>
      </c>
      <c r="AQ15" s="14">
        <v>113.29812744704427</v>
      </c>
      <c r="AR15" s="14">
        <v>112.61169711349498</v>
      </c>
      <c r="AS15" s="14">
        <v>114.32411348690634</v>
      </c>
      <c r="AT15" s="14">
        <v>115.89736480140917</v>
      </c>
      <c r="AU15" s="14">
        <v>113.7672069414335</v>
      </c>
      <c r="AV15" s="14">
        <v>112.19427231100909</v>
      </c>
      <c r="AW15" s="14">
        <v>112.36116482033984</v>
      </c>
      <c r="AX15" s="14">
        <v>111.49278189017467</v>
      </c>
      <c r="AY15" s="14">
        <v>111.77230837006576</v>
      </c>
      <c r="AZ15" s="14">
        <v>112.55881087239779</v>
      </c>
      <c r="BA15" s="14">
        <v>111.42867095785323</v>
      </c>
      <c r="BB15" s="14">
        <v>112.72253654094426</v>
      </c>
      <c r="BC15" s="14">
        <v>112.25359779503432</v>
      </c>
      <c r="BD15" s="14">
        <v>113.67747978587934</v>
      </c>
      <c r="BE15" s="14">
        <v>114.50916255006686</v>
      </c>
      <c r="BF15" s="14">
        <v>115.04182516998019</v>
      </c>
      <c r="BG15" s="14">
        <v>113.90616087762307</v>
      </c>
      <c r="BH15" s="14">
        <v>113.93540137419778</v>
      </c>
    </row>
    <row r="16" spans="1:60" ht="13.15" x14ac:dyDescent="0.4">
      <c r="A16" s="23" t="s">
        <v>60</v>
      </c>
      <c r="B16" s="72">
        <v>4395423</v>
      </c>
      <c r="C16" s="63">
        <v>100</v>
      </c>
      <c r="D16" s="14">
        <v>99.705079579371542</v>
      </c>
      <c r="E16" s="14">
        <v>99.79217017338263</v>
      </c>
      <c r="F16" s="14">
        <v>99.696297716966029</v>
      </c>
      <c r="G16" s="14">
        <v>100.65104086682896</v>
      </c>
      <c r="H16" s="14">
        <v>101.22918772550446</v>
      </c>
      <c r="I16" s="14">
        <v>101.99480232050475</v>
      </c>
      <c r="J16" s="14">
        <v>101.47785548740134</v>
      </c>
      <c r="K16" s="14">
        <v>101.52176479942887</v>
      </c>
      <c r="L16" s="14">
        <v>101.45819867621387</v>
      </c>
      <c r="M16" s="14">
        <v>101.21221552510417</v>
      </c>
      <c r="N16" s="14">
        <v>103.33781299319769</v>
      </c>
      <c r="O16" s="14">
        <v>104.26172862088585</v>
      </c>
      <c r="P16" s="14">
        <v>103.17295969011401</v>
      </c>
      <c r="Q16" s="14">
        <v>102.1429109325769</v>
      </c>
      <c r="R16" s="14">
        <v>102.12225308007899</v>
      </c>
      <c r="S16" s="14">
        <v>103.59014365625335</v>
      </c>
      <c r="T16" s="14">
        <v>103.89821411955118</v>
      </c>
      <c r="U16" s="14">
        <v>105.06918219247612</v>
      </c>
      <c r="V16" s="14">
        <v>105.85704720569555</v>
      </c>
      <c r="W16" s="14">
        <v>106.18709507594603</v>
      </c>
      <c r="X16" s="14">
        <v>106.68736547085457</v>
      </c>
      <c r="Y16" s="14">
        <v>108.31317031375592</v>
      </c>
      <c r="Z16" s="14">
        <v>107.86613711581343</v>
      </c>
      <c r="AA16" s="14">
        <v>108.19161204735018</v>
      </c>
      <c r="AB16" s="14">
        <v>109.84469526596187</v>
      </c>
      <c r="AC16" s="14">
        <v>110.25091327956376</v>
      </c>
      <c r="AD16" s="14">
        <v>111.40711599315924</v>
      </c>
      <c r="AE16" s="14">
        <v>112.70348724115973</v>
      </c>
      <c r="AF16" s="14">
        <v>112.25317790801932</v>
      </c>
      <c r="AG16" s="14">
        <v>111.27886895072443</v>
      </c>
      <c r="AH16" s="14">
        <v>111.91079902889894</v>
      </c>
      <c r="AI16" s="14">
        <v>110.68049650738962</v>
      </c>
      <c r="AJ16" s="14">
        <v>110.76683632041787</v>
      </c>
      <c r="AK16" s="14">
        <v>109.41504378531941</v>
      </c>
      <c r="AL16" s="14">
        <v>109.02823232257737</v>
      </c>
      <c r="AM16" s="14">
        <v>108.85359611577772</v>
      </c>
      <c r="AN16" s="14">
        <v>110.73541727383234</v>
      </c>
      <c r="AO16" s="14">
        <v>112.37293885025402</v>
      </c>
      <c r="AP16" s="14">
        <v>113.19650008656733</v>
      </c>
      <c r="AQ16" s="14">
        <v>113.74127131791411</v>
      </c>
      <c r="AR16" s="14">
        <v>112.32272752815827</v>
      </c>
      <c r="AS16" s="14">
        <v>113.10515506698673</v>
      </c>
      <c r="AT16" s="14">
        <v>111.45530248169517</v>
      </c>
      <c r="AU16" s="14">
        <v>110.64420875988499</v>
      </c>
      <c r="AV16" s="14">
        <v>108.2400487962137</v>
      </c>
      <c r="AW16" s="14">
        <v>108.333077385271</v>
      </c>
      <c r="AX16" s="14">
        <v>109.91768027787087</v>
      </c>
      <c r="AY16" s="14">
        <v>109.75576184590197</v>
      </c>
      <c r="AZ16" s="14">
        <v>110.19824485606959</v>
      </c>
      <c r="BA16" s="14">
        <v>110.7097087129043</v>
      </c>
      <c r="BB16" s="14">
        <v>111.69111596312801</v>
      </c>
      <c r="BC16" s="14">
        <v>112.07162541580185</v>
      </c>
      <c r="BD16" s="14">
        <v>112.06898630689241</v>
      </c>
      <c r="BE16" s="14">
        <v>112.44549159432438</v>
      </c>
      <c r="BF16" s="14">
        <v>113.85716460054016</v>
      </c>
      <c r="BG16" s="14">
        <v>115.15749451190477</v>
      </c>
      <c r="BH16" s="14">
        <v>116.08040909828246</v>
      </c>
    </row>
    <row r="17" spans="1:60" ht="13.15" x14ac:dyDescent="0.4">
      <c r="A17" s="24" t="s">
        <v>61</v>
      </c>
      <c r="B17" s="72">
        <v>2720986</v>
      </c>
      <c r="C17" s="63">
        <v>100</v>
      </c>
      <c r="D17" s="14">
        <v>99.931568923912138</v>
      </c>
      <c r="E17" s="14">
        <v>99.382209243266956</v>
      </c>
      <c r="F17" s="14">
        <v>99.566296923247677</v>
      </c>
      <c r="G17" s="14">
        <v>100.3301376780329</v>
      </c>
      <c r="H17" s="14">
        <v>99.517233826267386</v>
      </c>
      <c r="I17" s="14">
        <v>99.590038316992448</v>
      </c>
      <c r="J17" s="14">
        <v>101.60136803349961</v>
      </c>
      <c r="K17" s="14">
        <v>99.54053420341009</v>
      </c>
      <c r="L17" s="14">
        <v>100.0239986534293</v>
      </c>
      <c r="M17" s="14">
        <v>100.53458562447584</v>
      </c>
      <c r="N17" s="14">
        <v>100.4581794981672</v>
      </c>
      <c r="O17" s="14">
        <v>100.04623324045035</v>
      </c>
      <c r="P17" s="14">
        <v>99.263686031460651</v>
      </c>
      <c r="Q17" s="14">
        <v>99.066514858951876</v>
      </c>
      <c r="R17" s="14">
        <v>101.04531960105638</v>
      </c>
      <c r="S17" s="14">
        <v>101.42073498356845</v>
      </c>
      <c r="T17" s="14">
        <v>101.48519691023769</v>
      </c>
      <c r="U17" s="14">
        <v>102.43132452721181</v>
      </c>
      <c r="V17" s="14">
        <v>104.97591681838863</v>
      </c>
      <c r="W17" s="14">
        <v>105.38073330770537</v>
      </c>
      <c r="X17" s="14">
        <v>105.39624239154483</v>
      </c>
      <c r="Y17" s="14">
        <v>105.57544213751926</v>
      </c>
      <c r="Z17" s="14">
        <v>106.2064633923144</v>
      </c>
      <c r="AA17" s="14">
        <v>105.02850804818547</v>
      </c>
      <c r="AB17" s="14">
        <v>106.30661091236779</v>
      </c>
      <c r="AC17" s="14">
        <v>106.62910430263149</v>
      </c>
      <c r="AD17" s="14">
        <v>105.45136946680358</v>
      </c>
      <c r="AE17" s="14">
        <v>106.6363075737986</v>
      </c>
      <c r="AF17" s="14">
        <v>108.11066282590207</v>
      </c>
      <c r="AG17" s="14">
        <v>108.41610357421905</v>
      </c>
      <c r="AH17" s="14">
        <v>107.97633651918825</v>
      </c>
      <c r="AI17" s="14">
        <v>107.95424893770127</v>
      </c>
      <c r="AJ17" s="14">
        <v>108.46538717950038</v>
      </c>
      <c r="AK17" s="14">
        <v>108.09798359859258</v>
      </c>
      <c r="AL17" s="14">
        <v>108.79199672471671</v>
      </c>
      <c r="AM17" s="14">
        <v>109.31353560804797</v>
      </c>
      <c r="AN17" s="14">
        <v>109.87439847173046</v>
      </c>
      <c r="AO17" s="14">
        <v>109.74646690574667</v>
      </c>
      <c r="AP17" s="14">
        <v>110.27557657408013</v>
      </c>
      <c r="AQ17" s="14">
        <v>110.18575619279187</v>
      </c>
      <c r="AR17" s="14">
        <v>111.60388182813141</v>
      </c>
      <c r="AS17" s="14">
        <v>111.70380883988378</v>
      </c>
      <c r="AT17" s="14">
        <v>111.02137239956397</v>
      </c>
      <c r="AU17" s="14">
        <v>109.80313753911265</v>
      </c>
      <c r="AV17" s="14">
        <v>108.82132432875436</v>
      </c>
      <c r="AW17" s="14">
        <v>107.5958861971359</v>
      </c>
      <c r="AX17" s="14">
        <v>107.56722011800134</v>
      </c>
      <c r="AY17" s="14">
        <v>108.1625190280288</v>
      </c>
      <c r="AZ17" s="14">
        <v>110.0686662849423</v>
      </c>
      <c r="BA17" s="14">
        <v>111.43449470155305</v>
      </c>
      <c r="BB17" s="14">
        <v>111.4127378825176</v>
      </c>
      <c r="BC17" s="14">
        <v>113.54997783891574</v>
      </c>
      <c r="BD17" s="14">
        <v>112.19888672709084</v>
      </c>
      <c r="BE17" s="14">
        <v>112.99933185984787</v>
      </c>
      <c r="BF17" s="14">
        <v>115.29489677638915</v>
      </c>
      <c r="BG17" s="14">
        <v>114.21429584716716</v>
      </c>
      <c r="BH17" s="14">
        <v>115.76252138011736</v>
      </c>
    </row>
    <row r="18" spans="1:60" x14ac:dyDescent="0.45">
      <c r="A18" s="25"/>
      <c r="B18" s="49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6"/>
      <c r="V18" s="25"/>
      <c r="W18" s="25"/>
      <c r="X18" s="25"/>
      <c r="Y18" s="25"/>
      <c r="AZ18" s="7"/>
      <c r="BA18" s="7"/>
      <c r="BB18" s="7"/>
      <c r="BC18" s="7"/>
      <c r="BD18" s="7"/>
      <c r="BE18" s="7"/>
    </row>
    <row r="19" spans="1:60" x14ac:dyDescent="0.45">
      <c r="A19" s="46" t="s">
        <v>149</v>
      </c>
      <c r="B19" s="46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55"/>
      <c r="O19" s="25"/>
      <c r="P19" s="25"/>
      <c r="Q19" s="25"/>
      <c r="R19" s="25"/>
      <c r="S19" s="25"/>
      <c r="T19" s="25"/>
      <c r="U19" s="26"/>
      <c r="V19" s="25"/>
      <c r="W19" s="25"/>
      <c r="X19" s="25"/>
      <c r="Y19" s="25"/>
      <c r="BG19"/>
      <c r="BH19"/>
    </row>
    <row r="20" spans="1:60" ht="21" customHeight="1" x14ac:dyDescent="0.45">
      <c r="A20" s="80" t="s">
        <v>93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AB20"/>
      <c r="AC20"/>
      <c r="AD20"/>
      <c r="AE20"/>
      <c r="AF20"/>
      <c r="AG20"/>
      <c r="AH20"/>
      <c r="AI20"/>
      <c r="AJ20"/>
      <c r="AK20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75"/>
      <c r="AY20" s="75"/>
      <c r="BG20"/>
      <c r="BH20"/>
    </row>
    <row r="21" spans="1:60" ht="42" customHeight="1" x14ac:dyDescent="0.45">
      <c r="A21" s="81" t="s">
        <v>94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AB21"/>
      <c r="AC21"/>
      <c r="AD21"/>
      <c r="AE21"/>
      <c r="AF21"/>
      <c r="AG21"/>
      <c r="AH21"/>
      <c r="AI21"/>
      <c r="AJ21"/>
      <c r="AK21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75"/>
      <c r="AY21" s="75"/>
      <c r="BG21" s="73"/>
    </row>
    <row r="22" spans="1:60" ht="18.75" customHeight="1" x14ac:dyDescent="0.45">
      <c r="A22" s="80" t="s">
        <v>95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X22" s="75"/>
      <c r="AY22" s="75"/>
      <c r="BG22" s="73"/>
    </row>
    <row r="23" spans="1:60" customFormat="1" x14ac:dyDescent="0.45">
      <c r="C23" s="7"/>
      <c r="D23" s="7"/>
      <c r="E23" s="7"/>
      <c r="Q23" s="7"/>
      <c r="AX23" s="75"/>
      <c r="AY23" s="75"/>
      <c r="BG23" s="73"/>
    </row>
    <row r="24" spans="1:60" customFormat="1" x14ac:dyDescent="0.45">
      <c r="A24" s="21"/>
      <c r="B24" s="76"/>
      <c r="C24" s="7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</row>
    <row r="25" spans="1:60" ht="12.75" x14ac:dyDescent="0.35">
      <c r="A25" s="22"/>
      <c r="B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</row>
    <row r="26" spans="1:60" ht="12.75" x14ac:dyDescent="0.35">
      <c r="A26" s="22"/>
      <c r="B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</row>
    <row r="27" spans="1:60" ht="12.75" x14ac:dyDescent="0.35">
      <c r="A27" s="22"/>
      <c r="B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</row>
    <row r="28" spans="1:60" ht="12.75" x14ac:dyDescent="0.35">
      <c r="A28" s="22"/>
      <c r="B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</row>
    <row r="29" spans="1:60" ht="12.75" x14ac:dyDescent="0.35">
      <c r="A29" s="22"/>
      <c r="B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</row>
    <row r="30" spans="1:60" ht="12.75" x14ac:dyDescent="0.35">
      <c r="A30" s="23"/>
      <c r="B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</row>
    <row r="31" spans="1:60" ht="12.75" x14ac:dyDescent="0.35">
      <c r="A31" s="23"/>
      <c r="B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</row>
    <row r="32" spans="1:60" ht="12.75" x14ac:dyDescent="0.35">
      <c r="A32" s="23"/>
      <c r="B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</row>
    <row r="33" spans="1:60" ht="12.75" x14ac:dyDescent="0.35">
      <c r="A33" s="23"/>
      <c r="B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</row>
    <row r="34" spans="1:60" ht="12.75" x14ac:dyDescent="0.35">
      <c r="A34" s="23"/>
      <c r="B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</row>
    <row r="35" spans="1:60" ht="12.75" x14ac:dyDescent="0.35">
      <c r="A35" s="23"/>
      <c r="B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</row>
    <row r="36" spans="1:60" ht="12.75" x14ac:dyDescent="0.35">
      <c r="A36" s="23"/>
      <c r="B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</row>
    <row r="37" spans="1:60" ht="12.75" x14ac:dyDescent="0.35">
      <c r="A37" s="24"/>
      <c r="B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</row>
    <row r="38" spans="1:60" x14ac:dyDescent="0.45">
      <c r="A38" s="65"/>
      <c r="B38" s="76"/>
      <c r="D38" s="75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</row>
    <row r="39" spans="1:60" ht="13.15" x14ac:dyDescent="0.35">
      <c r="A39" s="21"/>
      <c r="B39" s="76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</row>
    <row r="40" spans="1:60" ht="12.75" x14ac:dyDescent="0.35">
      <c r="A40" s="22"/>
      <c r="B40" s="76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</row>
    <row r="41" spans="1:60" ht="12.75" x14ac:dyDescent="0.35">
      <c r="A41" s="22"/>
      <c r="B41" s="76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</row>
    <row r="42" spans="1:60" ht="12.75" x14ac:dyDescent="0.35">
      <c r="A42" s="22"/>
      <c r="B42" s="76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</row>
    <row r="43" spans="1:60" ht="12.75" x14ac:dyDescent="0.35">
      <c r="A43" s="22"/>
      <c r="B43" s="76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</row>
    <row r="44" spans="1:60" ht="12.75" x14ac:dyDescent="0.35">
      <c r="A44" s="22"/>
      <c r="B44" s="76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x14ac:dyDescent="0.35">
      <c r="A45" s="23"/>
      <c r="B45" s="76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</row>
    <row r="46" spans="1:60" ht="12.75" x14ac:dyDescent="0.35">
      <c r="A46" s="23"/>
      <c r="B46" s="76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</row>
    <row r="47" spans="1:60" ht="12.75" x14ac:dyDescent="0.35">
      <c r="A47" s="23"/>
      <c r="B47" s="76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</row>
    <row r="48" spans="1:60" ht="12.75" x14ac:dyDescent="0.35">
      <c r="A48" s="23"/>
      <c r="B48" s="76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</row>
    <row r="49" spans="1:60" ht="12.75" x14ac:dyDescent="0.35">
      <c r="A49" s="23"/>
      <c r="B49" s="76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</row>
    <row r="50" spans="1:60" ht="12.75" x14ac:dyDescent="0.35">
      <c r="A50" s="23"/>
      <c r="B50" s="76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</row>
    <row r="51" spans="1:60" ht="12.75" x14ac:dyDescent="0.35">
      <c r="A51" s="23"/>
      <c r="B51" s="76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</row>
    <row r="52" spans="1:60" ht="12.75" x14ac:dyDescent="0.35">
      <c r="A52" s="24"/>
      <c r="B52" s="76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</row>
    <row r="53" spans="1:60" x14ac:dyDescent="0.45">
      <c r="A53" s="65"/>
      <c r="B53" s="76"/>
      <c r="D53" s="75"/>
      <c r="E53" s="73"/>
      <c r="F53" s="73"/>
      <c r="G53" s="73"/>
      <c r="H53" s="73"/>
      <c r="I53" s="73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</row>
    <row r="54" spans="1:60" x14ac:dyDescent="0.45">
      <c r="A54" s="65"/>
      <c r="B54" s="76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</row>
    <row r="55" spans="1:60" x14ac:dyDescent="0.45">
      <c r="A55" s="65"/>
      <c r="B55" s="76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</row>
    <row r="56" spans="1:60" x14ac:dyDescent="0.45">
      <c r="A56" s="65"/>
      <c r="B56" s="76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</row>
    <row r="57" spans="1:60" x14ac:dyDescent="0.45">
      <c r="A57" s="65"/>
      <c r="B57" s="76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</row>
    <row r="58" spans="1:60" x14ac:dyDescent="0.45">
      <c r="B58" s="76"/>
    </row>
    <row r="59" spans="1:60" x14ac:dyDescent="0.45">
      <c r="B59" s="76"/>
      <c r="C59" s="47"/>
    </row>
    <row r="60" spans="1:60" x14ac:dyDescent="0.45">
      <c r="B60" s="76"/>
      <c r="C60" s="47"/>
    </row>
    <row r="61" spans="1:60" x14ac:dyDescent="0.45">
      <c r="B61" s="76"/>
      <c r="C61" s="47"/>
    </row>
    <row r="62" spans="1:60" x14ac:dyDescent="0.45">
      <c r="B62" s="76"/>
      <c r="C62" s="47"/>
    </row>
    <row r="63" spans="1:60" x14ac:dyDescent="0.45">
      <c r="B63" s="76"/>
      <c r="C63" s="47"/>
    </row>
    <row r="64" spans="1:60" x14ac:dyDescent="0.45">
      <c r="B64" s="76"/>
      <c r="C64" s="47"/>
    </row>
    <row r="65" spans="2:3" x14ac:dyDescent="0.45">
      <c r="B65" s="76"/>
      <c r="C65" s="47"/>
    </row>
    <row r="66" spans="2:3" x14ac:dyDescent="0.45">
      <c r="B66" s="76"/>
      <c r="C66" s="47"/>
    </row>
    <row r="67" spans="2:3" x14ac:dyDescent="0.45">
      <c r="B67" s="76"/>
      <c r="C67" s="47"/>
    </row>
    <row r="68" spans="2:3" x14ac:dyDescent="0.45">
      <c r="B68" s="76"/>
      <c r="C68" s="47"/>
    </row>
    <row r="69" spans="2:3" x14ac:dyDescent="0.45">
      <c r="B69" s="76"/>
      <c r="C69" s="47"/>
    </row>
    <row r="70" spans="2:3" x14ac:dyDescent="0.45">
      <c r="B70" s="76"/>
      <c r="C70" s="47"/>
    </row>
    <row r="71" spans="2:3" x14ac:dyDescent="0.45">
      <c r="B71" s="76"/>
      <c r="C71" s="47"/>
    </row>
    <row r="72" spans="2:3" x14ac:dyDescent="0.45">
      <c r="B72" s="76"/>
      <c r="C72" s="47"/>
    </row>
    <row r="73" spans="2:3" x14ac:dyDescent="0.45">
      <c r="B73" s="76"/>
      <c r="C73" s="47"/>
    </row>
    <row r="74" spans="2:3" x14ac:dyDescent="0.45">
      <c r="B74" s="76"/>
      <c r="C74" s="47"/>
    </row>
    <row r="75" spans="2:3" x14ac:dyDescent="0.45">
      <c r="B75" s="76"/>
      <c r="C75" s="47"/>
    </row>
    <row r="76" spans="2:3" x14ac:dyDescent="0.45">
      <c r="B76" s="76"/>
      <c r="C76" s="47"/>
    </row>
    <row r="77" spans="2:3" x14ac:dyDescent="0.45">
      <c r="B77" s="76"/>
      <c r="C77" s="47"/>
    </row>
    <row r="78" spans="2:3" x14ac:dyDescent="0.45">
      <c r="B78" s="76"/>
      <c r="C78" s="47"/>
    </row>
    <row r="79" spans="2:3" x14ac:dyDescent="0.45">
      <c r="B79" s="76"/>
      <c r="C79" s="47"/>
    </row>
    <row r="80" spans="2:3" x14ac:dyDescent="0.45">
      <c r="B80" s="76"/>
      <c r="C80" s="47"/>
    </row>
    <row r="81" spans="2:3" x14ac:dyDescent="0.45">
      <c r="B81" s="76"/>
      <c r="C81" s="47"/>
    </row>
    <row r="82" spans="2:3" x14ac:dyDescent="0.45">
      <c r="B82" s="76"/>
      <c r="C82" s="47"/>
    </row>
    <row r="83" spans="2:3" x14ac:dyDescent="0.45">
      <c r="B83" s="76"/>
      <c r="C83" s="47"/>
    </row>
    <row r="84" spans="2:3" x14ac:dyDescent="0.45">
      <c r="B84" s="76"/>
      <c r="C84" s="47"/>
    </row>
    <row r="85" spans="2:3" x14ac:dyDescent="0.45">
      <c r="B85" s="76"/>
      <c r="C85" s="47"/>
    </row>
    <row r="86" spans="2:3" x14ac:dyDescent="0.45">
      <c r="B86" s="76"/>
      <c r="C86" s="47"/>
    </row>
    <row r="87" spans="2:3" x14ac:dyDescent="0.45">
      <c r="B87" s="76"/>
      <c r="C87" s="47"/>
    </row>
    <row r="88" spans="2:3" x14ac:dyDescent="0.45">
      <c r="B88" s="76"/>
      <c r="C88" s="47"/>
    </row>
    <row r="89" spans="2:3" x14ac:dyDescent="0.45">
      <c r="B89" s="76"/>
      <c r="C89" s="47"/>
    </row>
    <row r="90" spans="2:3" x14ac:dyDescent="0.45">
      <c r="B90" s="76"/>
      <c r="C90" s="47"/>
    </row>
    <row r="91" spans="2:3" x14ac:dyDescent="0.45">
      <c r="B91" s="76"/>
      <c r="C91" s="47"/>
    </row>
    <row r="92" spans="2:3" x14ac:dyDescent="0.45">
      <c r="C92" s="47"/>
    </row>
    <row r="93" spans="2:3" x14ac:dyDescent="0.45">
      <c r="C93" s="47"/>
    </row>
    <row r="94" spans="2:3" x14ac:dyDescent="0.45">
      <c r="C94" s="47"/>
    </row>
    <row r="95" spans="2:3" x14ac:dyDescent="0.45">
      <c r="C95" s="47"/>
    </row>
    <row r="96" spans="2:3" x14ac:dyDescent="0.45">
      <c r="C96" s="47"/>
    </row>
    <row r="97" spans="3:3" x14ac:dyDescent="0.45">
      <c r="C97" s="47"/>
    </row>
    <row r="98" spans="3:3" x14ac:dyDescent="0.45">
      <c r="C98" s="47"/>
    </row>
    <row r="99" spans="3:3" x14ac:dyDescent="0.45">
      <c r="C99" s="47"/>
    </row>
    <row r="100" spans="3:3" x14ac:dyDescent="0.45">
      <c r="C100" s="47"/>
    </row>
    <row r="101" spans="3:3" x14ac:dyDescent="0.45">
      <c r="C101" s="47"/>
    </row>
    <row r="102" spans="3:3" x14ac:dyDescent="0.45">
      <c r="C102" s="47"/>
    </row>
    <row r="103" spans="3:3" x14ac:dyDescent="0.45">
      <c r="C103" s="47"/>
    </row>
    <row r="104" spans="3:3" x14ac:dyDescent="0.45">
      <c r="C104" s="47"/>
    </row>
    <row r="105" spans="3:3" x14ac:dyDescent="0.45">
      <c r="C105" s="47"/>
    </row>
    <row r="106" spans="3:3" x14ac:dyDescent="0.45">
      <c r="C106" s="47"/>
    </row>
    <row r="107" spans="3:3" x14ac:dyDescent="0.45">
      <c r="C107" s="47"/>
    </row>
    <row r="108" spans="3:3" x14ac:dyDescent="0.45">
      <c r="C108" s="47"/>
    </row>
    <row r="109" spans="3:3" x14ac:dyDescent="0.45">
      <c r="C109" s="47"/>
    </row>
    <row r="110" spans="3:3" x14ac:dyDescent="0.45">
      <c r="C110" s="47"/>
    </row>
    <row r="111" spans="3:3" x14ac:dyDescent="0.45">
      <c r="C111" s="47"/>
    </row>
    <row r="112" spans="3:3" x14ac:dyDescent="0.45">
      <c r="C112" s="47"/>
    </row>
    <row r="113" spans="3:3" x14ac:dyDescent="0.45">
      <c r="C113" s="47"/>
    </row>
    <row r="114" spans="3:3" x14ac:dyDescent="0.45">
      <c r="C114" s="47"/>
    </row>
    <row r="115" spans="3:3" x14ac:dyDescent="0.45">
      <c r="C115" s="47"/>
    </row>
    <row r="116" spans="3:3" x14ac:dyDescent="0.45">
      <c r="C116" s="47"/>
    </row>
    <row r="117" spans="3:3" x14ac:dyDescent="0.45">
      <c r="C117" s="47"/>
    </row>
    <row r="118" spans="3:3" x14ac:dyDescent="0.45">
      <c r="C118" s="47"/>
    </row>
    <row r="119" spans="3:3" x14ac:dyDescent="0.45">
      <c r="C119" s="47"/>
    </row>
    <row r="120" spans="3:3" x14ac:dyDescent="0.45">
      <c r="C120" s="47"/>
    </row>
    <row r="121" spans="3:3" x14ac:dyDescent="0.45">
      <c r="C121" s="47"/>
    </row>
    <row r="122" spans="3:3" x14ac:dyDescent="0.45">
      <c r="C122" s="47"/>
    </row>
    <row r="123" spans="3:3" x14ac:dyDescent="0.45">
      <c r="C123" s="47"/>
    </row>
    <row r="124" spans="3:3" x14ac:dyDescent="0.45">
      <c r="C124" s="47"/>
    </row>
    <row r="125" spans="3:3" x14ac:dyDescent="0.45">
      <c r="C125" s="47"/>
    </row>
    <row r="126" spans="3:3" x14ac:dyDescent="0.45">
      <c r="C126" s="47"/>
    </row>
    <row r="127" spans="3:3" x14ac:dyDescent="0.45">
      <c r="C127" s="47"/>
    </row>
    <row r="128" spans="3:3" x14ac:dyDescent="0.45">
      <c r="C128" s="47"/>
    </row>
    <row r="129" spans="3:3" x14ac:dyDescent="0.45">
      <c r="C129" s="47"/>
    </row>
    <row r="130" spans="3:3" x14ac:dyDescent="0.45">
      <c r="C130" s="47"/>
    </row>
    <row r="131" spans="3:3" x14ac:dyDescent="0.45">
      <c r="C131" s="47"/>
    </row>
    <row r="132" spans="3:3" x14ac:dyDescent="0.45">
      <c r="C132" s="47"/>
    </row>
    <row r="133" spans="3:3" x14ac:dyDescent="0.45">
      <c r="C133" s="47"/>
    </row>
    <row r="134" spans="3:3" x14ac:dyDescent="0.45">
      <c r="C134" s="47"/>
    </row>
    <row r="135" spans="3:3" x14ac:dyDescent="0.45">
      <c r="C135" s="47"/>
    </row>
    <row r="136" spans="3:3" x14ac:dyDescent="0.45">
      <c r="C136" s="47"/>
    </row>
    <row r="137" spans="3:3" x14ac:dyDescent="0.45">
      <c r="C137" s="47"/>
    </row>
    <row r="138" spans="3:3" x14ac:dyDescent="0.45">
      <c r="C138" s="47"/>
    </row>
    <row r="139" spans="3:3" x14ac:dyDescent="0.45">
      <c r="C139" s="47"/>
    </row>
    <row r="140" spans="3:3" x14ac:dyDescent="0.45">
      <c r="C140" s="47"/>
    </row>
    <row r="141" spans="3:3" x14ac:dyDescent="0.45">
      <c r="C141" s="47"/>
    </row>
    <row r="142" spans="3:3" x14ac:dyDescent="0.45">
      <c r="C142" s="47"/>
    </row>
    <row r="143" spans="3:3" x14ac:dyDescent="0.45">
      <c r="C143" s="47"/>
    </row>
    <row r="144" spans="3:3" x14ac:dyDescent="0.45">
      <c r="C144" s="47"/>
    </row>
    <row r="145" spans="3:3" x14ac:dyDescent="0.45">
      <c r="C145" s="47"/>
    </row>
    <row r="146" spans="3:3" x14ac:dyDescent="0.45">
      <c r="C146" s="47"/>
    </row>
    <row r="147" spans="3:3" x14ac:dyDescent="0.45">
      <c r="C147" s="47"/>
    </row>
    <row r="148" spans="3:3" x14ac:dyDescent="0.45">
      <c r="C148" s="47"/>
    </row>
    <row r="149" spans="3:3" x14ac:dyDescent="0.45">
      <c r="C149" s="47"/>
    </row>
    <row r="150" spans="3:3" x14ac:dyDescent="0.45">
      <c r="C150" s="47"/>
    </row>
    <row r="151" spans="3:3" x14ac:dyDescent="0.45">
      <c r="C151" s="47"/>
    </row>
    <row r="152" spans="3:3" x14ac:dyDescent="0.45">
      <c r="C152" s="47"/>
    </row>
    <row r="153" spans="3:3" x14ac:dyDescent="0.45">
      <c r="C153" s="47"/>
    </row>
    <row r="154" spans="3:3" x14ac:dyDescent="0.45">
      <c r="C154" s="47"/>
    </row>
    <row r="155" spans="3:3" x14ac:dyDescent="0.45">
      <c r="C155" s="47"/>
    </row>
    <row r="156" spans="3:3" x14ac:dyDescent="0.45">
      <c r="C156" s="47"/>
    </row>
    <row r="157" spans="3:3" x14ac:dyDescent="0.45">
      <c r="C157" s="47"/>
    </row>
    <row r="158" spans="3:3" x14ac:dyDescent="0.45">
      <c r="C158" s="47"/>
    </row>
    <row r="159" spans="3:3" x14ac:dyDescent="0.45">
      <c r="C159" s="47"/>
    </row>
    <row r="160" spans="3:3" x14ac:dyDescent="0.45">
      <c r="C160" s="47"/>
    </row>
    <row r="161" spans="3:3" x14ac:dyDescent="0.45">
      <c r="C161" s="47"/>
    </row>
    <row r="162" spans="3:3" x14ac:dyDescent="0.45">
      <c r="C162" s="47"/>
    </row>
    <row r="163" spans="3:3" x14ac:dyDescent="0.45">
      <c r="C163" s="47"/>
    </row>
    <row r="164" spans="3:3" x14ac:dyDescent="0.45">
      <c r="C164" s="47"/>
    </row>
    <row r="165" spans="3:3" x14ac:dyDescent="0.45">
      <c r="C165" s="47"/>
    </row>
    <row r="166" spans="3:3" x14ac:dyDescent="0.45">
      <c r="C166" s="47"/>
    </row>
    <row r="167" spans="3:3" x14ac:dyDescent="0.45">
      <c r="C167" s="47"/>
    </row>
    <row r="168" spans="3:3" x14ac:dyDescent="0.45">
      <c r="C168" s="47"/>
    </row>
    <row r="169" spans="3:3" x14ac:dyDescent="0.45">
      <c r="C169" s="47"/>
    </row>
    <row r="170" spans="3:3" x14ac:dyDescent="0.45">
      <c r="C170" s="47"/>
    </row>
    <row r="171" spans="3:3" x14ac:dyDescent="0.45">
      <c r="C171" s="47"/>
    </row>
    <row r="172" spans="3:3" x14ac:dyDescent="0.45">
      <c r="C172" s="47"/>
    </row>
    <row r="173" spans="3:3" x14ac:dyDescent="0.45">
      <c r="C173" s="47"/>
    </row>
    <row r="174" spans="3:3" x14ac:dyDescent="0.45">
      <c r="C174" s="47"/>
    </row>
    <row r="175" spans="3:3" x14ac:dyDescent="0.45">
      <c r="C175" s="47"/>
    </row>
    <row r="176" spans="3:3" x14ac:dyDescent="0.45">
      <c r="C176" s="47"/>
    </row>
    <row r="177" spans="3:3" x14ac:dyDescent="0.45">
      <c r="C177" s="47"/>
    </row>
    <row r="178" spans="3:3" x14ac:dyDescent="0.45">
      <c r="C178" s="47"/>
    </row>
    <row r="179" spans="3:3" x14ac:dyDescent="0.45">
      <c r="C179" s="47"/>
    </row>
    <row r="180" spans="3:3" x14ac:dyDescent="0.45">
      <c r="C180" s="47"/>
    </row>
    <row r="181" spans="3:3" x14ac:dyDescent="0.45">
      <c r="C181" s="47"/>
    </row>
    <row r="182" spans="3:3" x14ac:dyDescent="0.45">
      <c r="C182" s="47"/>
    </row>
    <row r="183" spans="3:3" x14ac:dyDescent="0.45">
      <c r="C183" s="47"/>
    </row>
    <row r="184" spans="3:3" x14ac:dyDescent="0.45">
      <c r="C184" s="47"/>
    </row>
    <row r="185" spans="3:3" x14ac:dyDescent="0.45">
      <c r="C185" s="47"/>
    </row>
    <row r="186" spans="3:3" x14ac:dyDescent="0.45">
      <c r="C186" s="47"/>
    </row>
    <row r="187" spans="3:3" x14ac:dyDescent="0.45">
      <c r="C187" s="47"/>
    </row>
    <row r="188" spans="3:3" x14ac:dyDescent="0.45">
      <c r="C188" s="47"/>
    </row>
    <row r="189" spans="3:3" x14ac:dyDescent="0.45">
      <c r="C189" s="47"/>
    </row>
    <row r="190" spans="3:3" x14ac:dyDescent="0.45">
      <c r="C190" s="47"/>
    </row>
    <row r="191" spans="3:3" x14ac:dyDescent="0.45">
      <c r="C191" s="47"/>
    </row>
    <row r="192" spans="3:3" x14ac:dyDescent="0.45">
      <c r="C192" s="47"/>
    </row>
    <row r="193" spans="3:3" x14ac:dyDescent="0.45">
      <c r="C193" s="47"/>
    </row>
    <row r="194" spans="3:3" x14ac:dyDescent="0.45">
      <c r="C194" s="47"/>
    </row>
    <row r="195" spans="3:3" x14ac:dyDescent="0.45">
      <c r="C195" s="47"/>
    </row>
    <row r="196" spans="3:3" x14ac:dyDescent="0.45">
      <c r="C196" s="47"/>
    </row>
    <row r="197" spans="3:3" x14ac:dyDescent="0.45">
      <c r="C197" s="47"/>
    </row>
    <row r="198" spans="3:3" x14ac:dyDescent="0.45">
      <c r="C198" s="47"/>
    </row>
    <row r="199" spans="3:3" x14ac:dyDescent="0.45">
      <c r="C199" s="47"/>
    </row>
    <row r="200" spans="3:3" x14ac:dyDescent="0.45">
      <c r="C200" s="47"/>
    </row>
    <row r="201" spans="3:3" x14ac:dyDescent="0.45">
      <c r="C201" s="47"/>
    </row>
    <row r="202" spans="3:3" x14ac:dyDescent="0.45">
      <c r="C202" s="47"/>
    </row>
    <row r="203" spans="3:3" x14ac:dyDescent="0.45">
      <c r="C203" s="47"/>
    </row>
    <row r="204" spans="3:3" x14ac:dyDescent="0.45">
      <c r="C204" s="47"/>
    </row>
    <row r="205" spans="3:3" x14ac:dyDescent="0.45">
      <c r="C205" s="47"/>
    </row>
    <row r="206" spans="3:3" x14ac:dyDescent="0.45">
      <c r="C206" s="47"/>
    </row>
    <row r="207" spans="3:3" x14ac:dyDescent="0.45">
      <c r="C207" s="47"/>
    </row>
    <row r="208" spans="3:3" x14ac:dyDescent="0.45">
      <c r="C208" s="47"/>
    </row>
    <row r="209" spans="3:3" x14ac:dyDescent="0.45">
      <c r="C209" s="47"/>
    </row>
    <row r="210" spans="3:3" x14ac:dyDescent="0.45">
      <c r="C210" s="47"/>
    </row>
    <row r="211" spans="3:3" x14ac:dyDescent="0.45">
      <c r="C211" s="47"/>
    </row>
    <row r="212" spans="3:3" x14ac:dyDescent="0.45">
      <c r="C212" s="47"/>
    </row>
    <row r="213" spans="3:3" x14ac:dyDescent="0.45">
      <c r="C213" s="47"/>
    </row>
    <row r="214" spans="3:3" x14ac:dyDescent="0.45">
      <c r="C214" s="47"/>
    </row>
    <row r="215" spans="3:3" x14ac:dyDescent="0.45">
      <c r="C215" s="47"/>
    </row>
    <row r="216" spans="3:3" x14ac:dyDescent="0.45">
      <c r="C216" s="47"/>
    </row>
    <row r="217" spans="3:3" x14ac:dyDescent="0.45">
      <c r="C217" s="47"/>
    </row>
    <row r="218" spans="3:3" x14ac:dyDescent="0.45">
      <c r="C218" s="47"/>
    </row>
    <row r="219" spans="3:3" x14ac:dyDescent="0.45">
      <c r="C219" s="47"/>
    </row>
    <row r="220" spans="3:3" x14ac:dyDescent="0.45">
      <c r="C220" s="47"/>
    </row>
    <row r="221" spans="3:3" x14ac:dyDescent="0.45">
      <c r="C221" s="47"/>
    </row>
    <row r="222" spans="3:3" x14ac:dyDescent="0.45">
      <c r="C222" s="47"/>
    </row>
    <row r="223" spans="3:3" x14ac:dyDescent="0.45">
      <c r="C223" s="47"/>
    </row>
    <row r="224" spans="3:3" x14ac:dyDescent="0.45">
      <c r="C224" s="47"/>
    </row>
    <row r="225" spans="3:3" x14ac:dyDescent="0.45">
      <c r="C225" s="47"/>
    </row>
    <row r="226" spans="3:3" x14ac:dyDescent="0.45">
      <c r="C226" s="47"/>
    </row>
    <row r="227" spans="3:3" x14ac:dyDescent="0.45">
      <c r="C227" s="47"/>
    </row>
    <row r="228" spans="3:3" x14ac:dyDescent="0.45">
      <c r="C228" s="47"/>
    </row>
    <row r="229" spans="3:3" x14ac:dyDescent="0.45">
      <c r="C229" s="47"/>
    </row>
    <row r="230" spans="3:3" x14ac:dyDescent="0.45">
      <c r="C230" s="47"/>
    </row>
    <row r="231" spans="3:3" x14ac:dyDescent="0.45">
      <c r="C231" s="47"/>
    </row>
    <row r="232" spans="3:3" x14ac:dyDescent="0.45">
      <c r="C232" s="47"/>
    </row>
    <row r="233" spans="3:3" x14ac:dyDescent="0.45">
      <c r="C233" s="47"/>
    </row>
    <row r="234" spans="3:3" x14ac:dyDescent="0.45">
      <c r="C234" s="47"/>
    </row>
  </sheetData>
  <mergeCells count="3">
    <mergeCell ref="A20:P20"/>
    <mergeCell ref="A21:P21"/>
    <mergeCell ref="A22:P2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7"/>
  <sheetViews>
    <sheetView zoomScale="109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33203125" defaultRowHeight="12.75" x14ac:dyDescent="0.35"/>
  <cols>
    <col min="1" max="1" width="10.59765625" style="11" customWidth="1"/>
    <col min="2" max="3" width="10.33203125" style="7" bestFit="1" customWidth="1"/>
    <col min="4" max="4" width="9.33203125" style="7"/>
    <col min="5" max="5" width="9.59765625" style="7" customWidth="1"/>
    <col min="6" max="9" width="9.33203125" style="7"/>
    <col min="10" max="10" width="11.33203125" style="7" customWidth="1"/>
    <col min="11" max="16384" width="9.33203125" style="7"/>
  </cols>
  <sheetData>
    <row r="1" spans="1:10" ht="25.5" customHeight="1" x14ac:dyDescent="0.35">
      <c r="B1" s="82" t="s">
        <v>66</v>
      </c>
      <c r="C1" s="82"/>
      <c r="D1" s="82" t="s">
        <v>3</v>
      </c>
      <c r="E1" s="82"/>
    </row>
    <row r="2" spans="1:10" ht="13.15" x14ac:dyDescent="0.35">
      <c r="A2" s="11" t="s">
        <v>0</v>
      </c>
      <c r="B2" s="43" t="s">
        <v>68</v>
      </c>
      <c r="C2" s="43" t="s">
        <v>69</v>
      </c>
      <c r="D2" s="43" t="s">
        <v>68</v>
      </c>
      <c r="E2" s="43" t="s">
        <v>69</v>
      </c>
    </row>
    <row r="3" spans="1:10" x14ac:dyDescent="0.35">
      <c r="A3" s="11">
        <v>38412</v>
      </c>
      <c r="B3" s="67">
        <v>16539830</v>
      </c>
      <c r="C3" s="67">
        <v>14730302</v>
      </c>
      <c r="D3" s="67">
        <v>2532588</v>
      </c>
      <c r="E3" s="67">
        <v>2135712</v>
      </c>
      <c r="I3" s="48"/>
      <c r="J3" s="48"/>
    </row>
    <row r="4" spans="1:10" x14ac:dyDescent="0.35">
      <c r="A4" s="11">
        <v>38504</v>
      </c>
      <c r="B4" s="67">
        <v>16568455</v>
      </c>
      <c r="C4" s="67">
        <v>14814443</v>
      </c>
      <c r="D4" s="67">
        <v>2526222</v>
      </c>
      <c r="E4" s="67">
        <v>2165624</v>
      </c>
      <c r="I4" s="48"/>
      <c r="J4" s="48"/>
    </row>
    <row r="5" spans="1:10" x14ac:dyDescent="0.35">
      <c r="A5" s="11">
        <v>38596</v>
      </c>
      <c r="B5" s="67">
        <v>16686227</v>
      </c>
      <c r="C5" s="67">
        <v>14824550</v>
      </c>
      <c r="D5" s="67">
        <v>2539235</v>
      </c>
      <c r="E5" s="67">
        <v>2181250</v>
      </c>
      <c r="I5" s="48"/>
      <c r="J5" s="48"/>
    </row>
    <row r="6" spans="1:10" x14ac:dyDescent="0.35">
      <c r="A6" s="11">
        <v>38687</v>
      </c>
      <c r="B6" s="67">
        <v>16834046</v>
      </c>
      <c r="C6" s="67">
        <v>14933173</v>
      </c>
      <c r="D6" s="67">
        <v>2581390</v>
      </c>
      <c r="E6" s="67">
        <v>2203988</v>
      </c>
      <c r="I6" s="48"/>
      <c r="J6" s="48"/>
    </row>
    <row r="7" spans="1:10" x14ac:dyDescent="0.35">
      <c r="A7" s="11">
        <v>38777</v>
      </c>
      <c r="B7" s="67">
        <v>16732948</v>
      </c>
      <c r="C7" s="67">
        <v>14886646</v>
      </c>
      <c r="D7" s="67">
        <v>2584594</v>
      </c>
      <c r="E7" s="67">
        <v>2173381</v>
      </c>
      <c r="I7" s="48"/>
      <c r="J7" s="48"/>
    </row>
    <row r="8" spans="1:10" x14ac:dyDescent="0.35">
      <c r="A8" s="11">
        <v>38869</v>
      </c>
      <c r="B8" s="67">
        <v>16822358</v>
      </c>
      <c r="C8" s="67">
        <v>14967175</v>
      </c>
      <c r="D8" s="67">
        <v>2615650</v>
      </c>
      <c r="E8" s="67">
        <v>2153223</v>
      </c>
      <c r="I8" s="48"/>
      <c r="J8" s="48"/>
    </row>
    <row r="9" spans="1:10" x14ac:dyDescent="0.35">
      <c r="A9" s="11">
        <v>38961</v>
      </c>
      <c r="B9" s="67">
        <v>16913037</v>
      </c>
      <c r="C9" s="67">
        <v>15008341</v>
      </c>
      <c r="D9" s="67">
        <v>2601058</v>
      </c>
      <c r="E9" s="67">
        <v>2150187</v>
      </c>
      <c r="I9" s="48"/>
      <c r="J9" s="48"/>
    </row>
    <row r="10" spans="1:10" x14ac:dyDescent="0.35">
      <c r="A10" s="11">
        <v>39052</v>
      </c>
      <c r="B10" s="67">
        <v>17084379</v>
      </c>
      <c r="C10" s="67">
        <v>15117881</v>
      </c>
      <c r="D10" s="67">
        <v>2623873</v>
      </c>
      <c r="E10" s="67">
        <v>2184953</v>
      </c>
      <c r="I10" s="48"/>
      <c r="J10" s="48"/>
    </row>
    <row r="11" spans="1:10" x14ac:dyDescent="0.35">
      <c r="A11" s="11">
        <v>39142</v>
      </c>
      <c r="B11" s="67">
        <v>16936292</v>
      </c>
      <c r="C11" s="67">
        <v>14976807</v>
      </c>
      <c r="D11" s="67">
        <v>2606045</v>
      </c>
      <c r="E11" s="67">
        <v>2177256</v>
      </c>
      <c r="I11" s="48"/>
      <c r="J11" s="48"/>
    </row>
    <row r="12" spans="1:10" x14ac:dyDescent="0.35">
      <c r="A12" s="11">
        <v>39234</v>
      </c>
      <c r="B12" s="67">
        <v>17006679</v>
      </c>
      <c r="C12" s="67">
        <v>15061161</v>
      </c>
      <c r="D12" s="67">
        <v>2608475</v>
      </c>
      <c r="E12" s="67">
        <v>2181540</v>
      </c>
      <c r="I12" s="48"/>
      <c r="J12" s="48"/>
    </row>
    <row r="13" spans="1:10" x14ac:dyDescent="0.35">
      <c r="A13" s="11">
        <v>39326</v>
      </c>
      <c r="B13" s="67">
        <v>17149909</v>
      </c>
      <c r="C13" s="67">
        <v>15042682</v>
      </c>
      <c r="D13" s="67">
        <v>2629914</v>
      </c>
      <c r="E13" s="67">
        <v>2209430</v>
      </c>
      <c r="I13" s="48"/>
      <c r="J13" s="48"/>
    </row>
    <row r="14" spans="1:10" x14ac:dyDescent="0.35">
      <c r="A14" s="11">
        <v>39417</v>
      </c>
      <c r="B14" s="67">
        <v>17254816</v>
      </c>
      <c r="C14" s="67">
        <v>15132458</v>
      </c>
      <c r="D14" s="67">
        <v>2671719</v>
      </c>
      <c r="E14" s="67">
        <v>2240101</v>
      </c>
      <c r="I14" s="48"/>
      <c r="J14" s="48"/>
    </row>
    <row r="15" spans="1:10" x14ac:dyDescent="0.35">
      <c r="A15" s="11">
        <v>39508</v>
      </c>
      <c r="B15" s="67">
        <v>17168948</v>
      </c>
      <c r="C15" s="67">
        <v>15026409</v>
      </c>
      <c r="D15" s="67">
        <v>2691998</v>
      </c>
      <c r="E15" s="67">
        <v>2216517</v>
      </c>
      <c r="I15" s="48"/>
      <c r="J15" s="48"/>
    </row>
    <row r="16" spans="1:10" x14ac:dyDescent="0.35">
      <c r="A16" s="11">
        <v>39600</v>
      </c>
      <c r="B16" s="67">
        <v>17261552</v>
      </c>
      <c r="C16" s="67">
        <v>15072102</v>
      </c>
      <c r="D16" s="67">
        <v>2712870</v>
      </c>
      <c r="E16" s="67">
        <v>2242168</v>
      </c>
      <c r="I16" s="48"/>
      <c r="J16" s="48"/>
    </row>
    <row r="17" spans="1:10" x14ac:dyDescent="0.35">
      <c r="A17" s="11">
        <v>39692</v>
      </c>
      <c r="B17" s="67">
        <v>17263409</v>
      </c>
      <c r="C17" s="67">
        <v>15026645</v>
      </c>
      <c r="D17" s="67">
        <v>2717867</v>
      </c>
      <c r="E17" s="67">
        <v>2258668</v>
      </c>
      <c r="I17" s="48"/>
      <c r="J17" s="48"/>
    </row>
    <row r="18" spans="1:10" x14ac:dyDescent="0.35">
      <c r="A18" s="11">
        <v>39783</v>
      </c>
      <c r="B18" s="67">
        <v>17159269</v>
      </c>
      <c r="C18" s="67">
        <v>15092986</v>
      </c>
      <c r="D18" s="67">
        <v>2735807</v>
      </c>
      <c r="E18" s="67">
        <v>2309754</v>
      </c>
      <c r="G18" s="50"/>
      <c r="H18" s="50"/>
      <c r="I18" s="48"/>
      <c r="J18" s="48"/>
    </row>
    <row r="19" spans="1:10" x14ac:dyDescent="0.35">
      <c r="A19" s="11">
        <v>39873</v>
      </c>
      <c r="B19" s="67">
        <v>17016741</v>
      </c>
      <c r="C19" s="67">
        <v>14818632</v>
      </c>
      <c r="D19" s="67">
        <v>2668544</v>
      </c>
      <c r="E19" s="67">
        <v>2241001</v>
      </c>
      <c r="G19" s="50"/>
      <c r="H19" s="50"/>
      <c r="I19" s="48"/>
      <c r="J19" s="48"/>
    </row>
    <row r="20" spans="1:10" x14ac:dyDescent="0.35">
      <c r="A20" s="11">
        <v>39965</v>
      </c>
      <c r="B20" s="67">
        <v>16898005</v>
      </c>
      <c r="C20" s="67">
        <v>14821736</v>
      </c>
      <c r="D20" s="67">
        <v>2631551</v>
      </c>
      <c r="E20" s="67">
        <v>2259053</v>
      </c>
      <c r="G20" s="50"/>
      <c r="H20" s="50"/>
      <c r="I20" s="48"/>
      <c r="J20" s="48"/>
    </row>
    <row r="21" spans="1:10" x14ac:dyDescent="0.35">
      <c r="A21" s="11">
        <v>40057</v>
      </c>
      <c r="B21" s="67">
        <v>16828572</v>
      </c>
      <c r="C21" s="67">
        <v>14753555</v>
      </c>
      <c r="D21" s="67">
        <v>2578215</v>
      </c>
      <c r="E21" s="67">
        <v>2230476</v>
      </c>
      <c r="G21" s="50"/>
      <c r="H21" s="50"/>
      <c r="I21" s="48"/>
      <c r="J21" s="48"/>
    </row>
    <row r="22" spans="1:10" x14ac:dyDescent="0.35">
      <c r="A22" s="11">
        <v>40148</v>
      </c>
      <c r="B22" s="67">
        <v>16782467</v>
      </c>
      <c r="C22" s="67">
        <v>14805642</v>
      </c>
      <c r="D22" s="67">
        <v>2587723</v>
      </c>
      <c r="E22" s="67">
        <v>2238952</v>
      </c>
      <c r="G22" s="50"/>
      <c r="H22" s="50"/>
      <c r="I22" s="48"/>
      <c r="J22" s="48"/>
    </row>
    <row r="23" spans="1:10" x14ac:dyDescent="0.35">
      <c r="A23" s="11">
        <v>40238</v>
      </c>
      <c r="B23" s="67">
        <v>16602587</v>
      </c>
      <c r="C23" s="67">
        <v>14813026</v>
      </c>
      <c r="D23" s="67">
        <v>2587502</v>
      </c>
      <c r="E23" s="67">
        <v>2227939</v>
      </c>
      <c r="G23" s="50"/>
      <c r="H23" s="50"/>
      <c r="I23" s="48"/>
      <c r="J23" s="48"/>
    </row>
    <row r="24" spans="1:10" x14ac:dyDescent="0.35">
      <c r="A24" s="11">
        <v>40330</v>
      </c>
      <c r="B24" s="67">
        <v>16716101</v>
      </c>
      <c r="C24" s="67">
        <v>14831515</v>
      </c>
      <c r="D24" s="67">
        <v>2605385</v>
      </c>
      <c r="E24" s="67">
        <v>2235804</v>
      </c>
      <c r="G24" s="50"/>
      <c r="H24" s="50"/>
      <c r="I24" s="48"/>
      <c r="J24" s="48"/>
    </row>
    <row r="25" spans="1:10" x14ac:dyDescent="0.35">
      <c r="A25" s="11">
        <v>40422</v>
      </c>
      <c r="B25" s="67">
        <v>16738775</v>
      </c>
      <c r="C25" s="67">
        <v>14745008</v>
      </c>
      <c r="D25" s="67">
        <v>2592522</v>
      </c>
      <c r="E25" s="67">
        <v>2215890</v>
      </c>
      <c r="G25" s="50"/>
      <c r="H25" s="50"/>
      <c r="I25" s="48"/>
      <c r="J25" s="48"/>
    </row>
    <row r="26" spans="1:10" x14ac:dyDescent="0.35">
      <c r="A26" s="11">
        <v>40513</v>
      </c>
      <c r="B26" s="67">
        <v>16767131</v>
      </c>
      <c r="C26" s="67">
        <v>14901494</v>
      </c>
      <c r="D26" s="67">
        <v>2626347</v>
      </c>
      <c r="E26" s="67">
        <v>2271821</v>
      </c>
      <c r="G26" s="50"/>
      <c r="H26" s="50"/>
      <c r="I26" s="48"/>
      <c r="J26" s="48"/>
    </row>
    <row r="27" spans="1:10" x14ac:dyDescent="0.35">
      <c r="A27" s="11">
        <v>40603</v>
      </c>
      <c r="B27" s="67">
        <v>16744682</v>
      </c>
      <c r="C27" s="67">
        <v>14831941</v>
      </c>
      <c r="D27" s="67">
        <v>2580316</v>
      </c>
      <c r="E27" s="67">
        <v>2276416</v>
      </c>
      <c r="G27" s="50"/>
      <c r="H27" s="50"/>
      <c r="I27" s="48"/>
      <c r="J27" s="48"/>
    </row>
    <row r="28" spans="1:10" x14ac:dyDescent="0.35">
      <c r="A28" s="11">
        <v>40695</v>
      </c>
      <c r="B28" s="67">
        <v>16713753</v>
      </c>
      <c r="C28" s="67">
        <v>14829715</v>
      </c>
      <c r="D28" s="67">
        <v>2578789</v>
      </c>
      <c r="E28" s="67">
        <v>2287601</v>
      </c>
      <c r="G28" s="50"/>
      <c r="H28" s="50"/>
      <c r="I28" s="48"/>
      <c r="J28" s="48"/>
    </row>
    <row r="29" spans="1:10" x14ac:dyDescent="0.35">
      <c r="A29" s="11">
        <v>40787</v>
      </c>
      <c r="B29" s="67">
        <v>16819067</v>
      </c>
      <c r="C29" s="67">
        <v>14935468</v>
      </c>
      <c r="D29" s="67">
        <v>2627149</v>
      </c>
      <c r="E29" s="67">
        <v>2324732</v>
      </c>
      <c r="G29" s="50"/>
      <c r="H29" s="50"/>
      <c r="I29" s="48"/>
      <c r="J29" s="48"/>
    </row>
    <row r="30" spans="1:10" x14ac:dyDescent="0.35">
      <c r="A30" s="11">
        <v>40878</v>
      </c>
      <c r="B30" s="67">
        <v>16847860</v>
      </c>
      <c r="C30" s="67">
        <v>15057219</v>
      </c>
      <c r="D30" s="67">
        <v>2649900</v>
      </c>
      <c r="E30" s="67">
        <v>2365763</v>
      </c>
      <c r="G30" s="50"/>
      <c r="H30" s="50"/>
      <c r="I30" s="48"/>
      <c r="J30" s="48"/>
    </row>
    <row r="31" spans="1:10" x14ac:dyDescent="0.35">
      <c r="A31" s="11">
        <v>40969</v>
      </c>
      <c r="B31" s="67">
        <v>16930411</v>
      </c>
      <c r="C31" s="67">
        <v>15163751</v>
      </c>
      <c r="D31" s="67">
        <v>2724255</v>
      </c>
      <c r="E31" s="67">
        <v>2388144</v>
      </c>
      <c r="G31" s="50"/>
      <c r="H31" s="50"/>
      <c r="I31" s="48"/>
      <c r="J31" s="48"/>
    </row>
    <row r="32" spans="1:10" x14ac:dyDescent="0.35">
      <c r="A32" s="11">
        <v>41061</v>
      </c>
      <c r="B32" s="67">
        <v>16978919</v>
      </c>
      <c r="C32" s="67">
        <v>15099845</v>
      </c>
      <c r="D32" s="67">
        <v>2740958</v>
      </c>
      <c r="E32" s="67">
        <v>2373108</v>
      </c>
      <c r="G32" s="50"/>
      <c r="H32" s="50"/>
      <c r="I32" s="48"/>
      <c r="J32" s="48"/>
    </row>
    <row r="33" spans="1:10" x14ac:dyDescent="0.35">
      <c r="A33" s="11">
        <v>41153</v>
      </c>
      <c r="B33" s="67">
        <v>16977411</v>
      </c>
      <c r="C33" s="67">
        <v>15026064</v>
      </c>
      <c r="D33" s="67">
        <v>2743208</v>
      </c>
      <c r="E33" s="67">
        <v>2388344</v>
      </c>
      <c r="G33" s="50"/>
      <c r="H33" s="50"/>
      <c r="I33" s="48"/>
      <c r="J33" s="48"/>
    </row>
    <row r="34" spans="1:10" x14ac:dyDescent="0.35">
      <c r="A34" s="11">
        <v>41244</v>
      </c>
      <c r="B34" s="67">
        <v>16921062</v>
      </c>
      <c r="C34" s="67">
        <v>15165410</v>
      </c>
      <c r="D34" s="67">
        <v>2733385</v>
      </c>
      <c r="E34" s="67">
        <v>2441786</v>
      </c>
      <c r="G34" s="50"/>
      <c r="H34" s="50"/>
      <c r="I34" s="48"/>
      <c r="J34" s="48"/>
    </row>
    <row r="35" spans="1:10" x14ac:dyDescent="0.35">
      <c r="A35" s="11">
        <v>41334</v>
      </c>
      <c r="B35" s="67">
        <v>16956299</v>
      </c>
      <c r="C35" s="67">
        <v>15169639</v>
      </c>
      <c r="D35" s="67">
        <v>2778614</v>
      </c>
      <c r="E35" s="67">
        <v>2453397</v>
      </c>
      <c r="G35" s="50"/>
      <c r="H35" s="50"/>
      <c r="I35" s="48"/>
      <c r="J35" s="48"/>
    </row>
    <row r="36" spans="1:10" x14ac:dyDescent="0.35">
      <c r="A36" s="11">
        <v>41426</v>
      </c>
      <c r="B36" s="67">
        <v>17052831</v>
      </c>
      <c r="C36" s="67">
        <v>15174974</v>
      </c>
      <c r="D36" s="67">
        <v>2760690</v>
      </c>
      <c r="E36" s="67">
        <v>2453700</v>
      </c>
      <c r="G36" s="50"/>
      <c r="H36" s="50"/>
      <c r="I36" s="48"/>
      <c r="J36" s="48"/>
    </row>
    <row r="37" spans="1:10" x14ac:dyDescent="0.35">
      <c r="A37" s="11">
        <v>41518</v>
      </c>
      <c r="B37" s="67">
        <v>17115370</v>
      </c>
      <c r="C37" s="67">
        <v>15316659</v>
      </c>
      <c r="D37" s="67">
        <v>2771918</v>
      </c>
      <c r="E37" s="67">
        <v>2500383</v>
      </c>
      <c r="G37" s="50"/>
      <c r="H37" s="50"/>
      <c r="I37" s="48"/>
      <c r="J37" s="48"/>
    </row>
    <row r="38" spans="1:10" x14ac:dyDescent="0.35">
      <c r="A38" s="11">
        <v>41609</v>
      </c>
      <c r="B38" s="67">
        <v>17366145</v>
      </c>
      <c r="C38" s="67">
        <v>15562156</v>
      </c>
      <c r="D38" s="67">
        <v>2835872</v>
      </c>
      <c r="E38" s="67">
        <v>2570314</v>
      </c>
      <c r="G38" s="50"/>
      <c r="H38" s="50"/>
      <c r="I38" s="48"/>
      <c r="J38" s="48"/>
    </row>
    <row r="39" spans="1:10" x14ac:dyDescent="0.35">
      <c r="A39" s="11">
        <v>41699</v>
      </c>
      <c r="B39" s="67">
        <v>17431253</v>
      </c>
      <c r="C39" s="67">
        <v>15657145</v>
      </c>
      <c r="D39" s="67">
        <v>2890953</v>
      </c>
      <c r="E39" s="67">
        <v>2541885</v>
      </c>
      <c r="G39" s="50"/>
      <c r="H39" s="50"/>
      <c r="I39" s="48"/>
      <c r="J39" s="48"/>
    </row>
    <row r="40" spans="1:10" x14ac:dyDescent="0.35">
      <c r="A40" s="11">
        <v>41791</v>
      </c>
      <c r="B40" s="67">
        <v>17608791</v>
      </c>
      <c r="C40" s="67">
        <v>15827128</v>
      </c>
      <c r="D40" s="67">
        <v>2935646</v>
      </c>
      <c r="E40" s="67">
        <v>2580827</v>
      </c>
      <c r="G40" s="50"/>
      <c r="H40" s="50"/>
      <c r="I40" s="48"/>
      <c r="J40" s="48"/>
    </row>
    <row r="41" spans="1:10" x14ac:dyDescent="0.35">
      <c r="A41" s="11">
        <v>41883</v>
      </c>
      <c r="B41" s="67">
        <v>17672719</v>
      </c>
      <c r="C41" s="67">
        <v>15867163</v>
      </c>
      <c r="D41" s="67">
        <v>2945514</v>
      </c>
      <c r="E41" s="67">
        <v>2572684</v>
      </c>
      <c r="G41" s="50"/>
      <c r="H41" s="50"/>
      <c r="I41" s="48"/>
      <c r="J41" s="48"/>
    </row>
    <row r="42" spans="1:10" x14ac:dyDescent="0.35">
      <c r="A42" s="11">
        <v>41974</v>
      </c>
      <c r="B42" s="67">
        <v>17761846</v>
      </c>
      <c r="C42" s="67">
        <v>16021389</v>
      </c>
      <c r="D42" s="67">
        <v>2935348</v>
      </c>
      <c r="E42" s="67">
        <v>2632560</v>
      </c>
      <c r="G42" s="50"/>
      <c r="H42" s="50"/>
      <c r="I42" s="48"/>
      <c r="J42" s="48"/>
    </row>
    <row r="43" spans="1:10" x14ac:dyDescent="0.35">
      <c r="A43" s="11">
        <v>42064</v>
      </c>
      <c r="B43" s="67">
        <v>17811810</v>
      </c>
      <c r="C43" s="67">
        <v>15955870</v>
      </c>
      <c r="D43" s="67">
        <v>2963093</v>
      </c>
      <c r="E43" s="67">
        <v>2605730</v>
      </c>
      <c r="G43" s="50"/>
      <c r="H43" s="50"/>
      <c r="I43" s="48"/>
      <c r="J43" s="48"/>
    </row>
    <row r="44" spans="1:10" x14ac:dyDescent="0.35">
      <c r="A44" s="11">
        <v>42156</v>
      </c>
      <c r="B44" s="67">
        <v>17896360</v>
      </c>
      <c r="C44" s="67">
        <v>15989662</v>
      </c>
      <c r="D44" s="67">
        <v>2960892</v>
      </c>
      <c r="E44" s="67">
        <v>2633039</v>
      </c>
      <c r="G44" s="50"/>
      <c r="H44" s="50"/>
      <c r="I44" s="48"/>
      <c r="J44" s="48"/>
    </row>
    <row r="45" spans="1:10" x14ac:dyDescent="0.35">
      <c r="A45" s="11">
        <v>42248</v>
      </c>
      <c r="B45" s="67">
        <v>17995962</v>
      </c>
      <c r="C45" s="67">
        <v>16050281</v>
      </c>
      <c r="D45" s="67">
        <v>2970381</v>
      </c>
      <c r="E45" s="67">
        <v>2657773</v>
      </c>
      <c r="G45" s="50"/>
      <c r="H45" s="50"/>
      <c r="I45" s="48"/>
      <c r="J45" s="48"/>
    </row>
    <row r="46" spans="1:10" x14ac:dyDescent="0.35">
      <c r="A46" s="11">
        <v>42339</v>
      </c>
      <c r="B46" s="67">
        <v>18016131</v>
      </c>
      <c r="C46" s="67">
        <v>16231246</v>
      </c>
      <c r="D46" s="67">
        <v>2979752</v>
      </c>
      <c r="E46" s="67">
        <v>2697870</v>
      </c>
      <c r="G46" s="50"/>
      <c r="H46" s="50"/>
      <c r="I46" s="48"/>
      <c r="J46" s="48"/>
    </row>
    <row r="47" spans="1:10" x14ac:dyDescent="0.35">
      <c r="A47" s="11">
        <v>42430</v>
      </c>
      <c r="B47" s="67">
        <v>18029864</v>
      </c>
      <c r="C47" s="67">
        <v>16306388</v>
      </c>
      <c r="D47" s="67">
        <v>3036515</v>
      </c>
      <c r="E47" s="67">
        <v>2661671</v>
      </c>
      <c r="G47" s="50"/>
      <c r="H47" s="50"/>
      <c r="I47" s="48"/>
      <c r="J47" s="48"/>
    </row>
    <row r="48" spans="1:10" x14ac:dyDescent="0.35">
      <c r="A48" s="11">
        <v>42522</v>
      </c>
      <c r="B48" s="67">
        <v>18121325</v>
      </c>
      <c r="C48" s="67">
        <v>16435163</v>
      </c>
      <c r="D48" s="67">
        <v>3061601</v>
      </c>
      <c r="E48" s="67">
        <v>2703423</v>
      </c>
      <c r="G48" s="50"/>
      <c r="H48" s="50"/>
      <c r="I48" s="48"/>
      <c r="J48" s="48"/>
    </row>
    <row r="49" spans="1:10" x14ac:dyDescent="0.35">
      <c r="A49" s="11">
        <v>42614</v>
      </c>
      <c r="B49" s="67">
        <v>18139223</v>
      </c>
      <c r="C49" s="67">
        <v>16413277</v>
      </c>
      <c r="D49" s="67">
        <v>3053122</v>
      </c>
      <c r="E49" s="67">
        <v>2709554</v>
      </c>
      <c r="G49" s="50"/>
      <c r="H49" s="50"/>
      <c r="I49" s="48"/>
      <c r="J49" s="48"/>
    </row>
    <row r="50" spans="1:10" x14ac:dyDescent="0.35">
      <c r="A50" s="11">
        <v>42705</v>
      </c>
      <c r="B50" s="67">
        <v>18240147</v>
      </c>
      <c r="C50" s="67">
        <v>16514417</v>
      </c>
      <c r="D50" s="67">
        <v>3074913</v>
      </c>
      <c r="E50" s="67">
        <v>2720484</v>
      </c>
      <c r="G50" s="50"/>
      <c r="H50" s="50"/>
      <c r="I50" s="48"/>
      <c r="J50" s="48"/>
    </row>
    <row r="51" spans="1:10" x14ac:dyDescent="0.35">
      <c r="A51" s="11">
        <v>42795</v>
      </c>
      <c r="B51" s="67">
        <v>18324122</v>
      </c>
      <c r="C51" s="67">
        <v>16493510</v>
      </c>
      <c r="D51" s="67">
        <v>3084925</v>
      </c>
      <c r="E51" s="67">
        <v>2727116</v>
      </c>
      <c r="G51" s="50"/>
      <c r="H51" s="50"/>
      <c r="I51" s="48"/>
      <c r="J51" s="48"/>
    </row>
    <row r="52" spans="1:10" x14ac:dyDescent="0.35">
      <c r="A52" s="11">
        <v>42887</v>
      </c>
      <c r="B52" s="67">
        <v>18295989</v>
      </c>
      <c r="C52" s="67">
        <v>16558978</v>
      </c>
      <c r="D52" s="67">
        <v>3139338</v>
      </c>
      <c r="E52" s="67">
        <v>2741491</v>
      </c>
      <c r="G52" s="50"/>
      <c r="H52" s="50"/>
      <c r="I52" s="48"/>
      <c r="J52" s="48"/>
    </row>
    <row r="53" spans="1:10" x14ac:dyDescent="0.35">
      <c r="A53" s="11">
        <v>42979</v>
      </c>
      <c r="B53" s="67">
        <v>18325681</v>
      </c>
      <c r="C53" s="67">
        <v>16588397</v>
      </c>
      <c r="D53" s="67">
        <v>3131797</v>
      </c>
      <c r="E53" s="67">
        <v>2749207</v>
      </c>
      <c r="G53" s="50"/>
      <c r="H53" s="50"/>
      <c r="I53" s="48"/>
      <c r="J53" s="48"/>
    </row>
    <row r="54" spans="1:10" x14ac:dyDescent="0.35">
      <c r="A54" s="11">
        <v>43070</v>
      </c>
      <c r="B54" s="67">
        <v>18304369</v>
      </c>
      <c r="C54" s="67">
        <v>16650941</v>
      </c>
      <c r="D54" s="67">
        <v>3145666</v>
      </c>
      <c r="E54" s="67">
        <v>2786441</v>
      </c>
      <c r="G54" s="50"/>
      <c r="H54" s="50"/>
      <c r="I54" s="48"/>
      <c r="J54" s="48"/>
    </row>
    <row r="55" spans="1:10" x14ac:dyDescent="0.35">
      <c r="A55" s="11">
        <v>43160</v>
      </c>
      <c r="B55" s="67">
        <v>18260768</v>
      </c>
      <c r="C55" s="67">
        <v>16657531</v>
      </c>
      <c r="D55" s="67">
        <v>3116818</v>
      </c>
      <c r="E55" s="67">
        <v>2811264</v>
      </c>
      <c r="G55" s="50"/>
      <c r="H55" s="50"/>
      <c r="I55" s="48"/>
      <c r="J55" s="48"/>
    </row>
    <row r="56" spans="1:10" x14ac:dyDescent="0.35">
      <c r="A56" s="11">
        <v>43252</v>
      </c>
      <c r="B56" s="67">
        <v>18393766</v>
      </c>
      <c r="C56" s="67">
        <v>16582448</v>
      </c>
      <c r="D56" s="67">
        <v>3123040</v>
      </c>
      <c r="E56" s="67">
        <v>2800334</v>
      </c>
      <c r="G56" s="50"/>
      <c r="H56" s="50"/>
      <c r="I56" s="48"/>
      <c r="J56" s="48"/>
    </row>
    <row r="57" spans="1:10" x14ac:dyDescent="0.35">
      <c r="A57" s="11">
        <v>43344</v>
      </c>
      <c r="B57" s="67">
        <v>18428321</v>
      </c>
      <c r="C57" s="67">
        <v>16594956</v>
      </c>
      <c r="D57" s="67">
        <v>3102899</v>
      </c>
      <c r="E57" s="67">
        <v>2803374</v>
      </c>
      <c r="G57" s="50"/>
      <c r="H57" s="50"/>
      <c r="I57" s="48"/>
      <c r="J57" s="48"/>
    </row>
    <row r="58" spans="1:10" x14ac:dyDescent="0.35">
      <c r="A58" s="11">
        <v>43435</v>
      </c>
      <c r="B58" s="67">
        <v>18577537</v>
      </c>
      <c r="C58" s="67">
        <v>16746567</v>
      </c>
      <c r="D58" s="67">
        <v>3142515</v>
      </c>
      <c r="E58" s="67">
        <v>2809661</v>
      </c>
      <c r="G58" s="50"/>
      <c r="H58" s="50"/>
      <c r="I58" s="48"/>
      <c r="J58" s="48"/>
    </row>
    <row r="59" spans="1:10" x14ac:dyDescent="0.35">
      <c r="A59" s="11">
        <v>43525</v>
      </c>
      <c r="B59" s="67">
        <v>18599354</v>
      </c>
      <c r="C59" s="67">
        <v>16816340</v>
      </c>
      <c r="D59" s="67">
        <v>3212510</v>
      </c>
      <c r="E59" s="67">
        <v>2810904</v>
      </c>
      <c r="G59" s="50"/>
      <c r="H59" s="50"/>
      <c r="I59" s="48"/>
      <c r="J59" s="48"/>
    </row>
    <row r="60" spans="1:10" x14ac:dyDescent="0.35">
      <c r="A60" s="11">
        <v>43617</v>
      </c>
      <c r="B60" s="67">
        <v>18619447</v>
      </c>
      <c r="C60" s="67">
        <v>16936063</v>
      </c>
      <c r="D60" s="67">
        <v>3167686</v>
      </c>
      <c r="E60" s="67">
        <v>2817694</v>
      </c>
      <c r="G60" s="50"/>
      <c r="H60" s="50"/>
      <c r="I60" s="48"/>
      <c r="J60" s="48"/>
    </row>
    <row r="61" spans="1:10" x14ac:dyDescent="0.35">
      <c r="A61" s="11">
        <v>43709</v>
      </c>
      <c r="B61" s="67">
        <v>18576906</v>
      </c>
      <c r="C61" s="67">
        <v>16988914</v>
      </c>
      <c r="D61" s="67">
        <v>3179539</v>
      </c>
      <c r="E61" s="67">
        <v>2858365</v>
      </c>
      <c r="G61" s="50"/>
      <c r="H61" s="50"/>
      <c r="I61" s="48"/>
      <c r="J61" s="48"/>
    </row>
    <row r="62" spans="1:10" x14ac:dyDescent="0.35">
      <c r="A62" s="11">
        <v>43800</v>
      </c>
      <c r="B62" s="67">
        <v>18613050</v>
      </c>
      <c r="C62" s="67">
        <v>17129040</v>
      </c>
      <c r="D62" s="67">
        <v>3197503</v>
      </c>
      <c r="E62" s="67">
        <v>2885624</v>
      </c>
      <c r="G62" s="50"/>
      <c r="H62" s="50"/>
      <c r="I62" s="48"/>
      <c r="J62" s="48"/>
    </row>
    <row r="63" spans="1:10" x14ac:dyDescent="0.35">
      <c r="A63" s="11">
        <v>43891</v>
      </c>
      <c r="B63" s="67">
        <v>18525216</v>
      </c>
      <c r="C63" s="67">
        <v>17068598</v>
      </c>
      <c r="D63" s="67">
        <v>3157501</v>
      </c>
      <c r="E63" s="67">
        <v>2901472</v>
      </c>
      <c r="G63" s="50"/>
      <c r="H63" s="50"/>
      <c r="I63" s="48"/>
      <c r="J63" s="48"/>
    </row>
    <row r="64" spans="1:10" x14ac:dyDescent="0.35">
      <c r="A64" s="11">
        <v>43983</v>
      </c>
      <c r="B64" s="67">
        <v>18230991</v>
      </c>
      <c r="C64" s="67">
        <v>16946933</v>
      </c>
      <c r="D64" s="67">
        <v>3088804</v>
      </c>
      <c r="E64" s="67">
        <v>2832832</v>
      </c>
      <c r="G64" s="50"/>
      <c r="H64" s="50"/>
      <c r="I64" s="48"/>
      <c r="J64" s="48"/>
    </row>
    <row r="65" spans="1:10" x14ac:dyDescent="0.35">
      <c r="A65" s="11">
        <v>44075</v>
      </c>
      <c r="B65" s="67">
        <v>17928584</v>
      </c>
      <c r="C65" s="67">
        <v>16651574</v>
      </c>
      <c r="D65" s="67">
        <v>3015712</v>
      </c>
      <c r="E65" s="67">
        <v>2774307</v>
      </c>
      <c r="G65" s="50"/>
      <c r="H65" s="50"/>
      <c r="I65" s="48"/>
      <c r="J65" s="48"/>
    </row>
    <row r="66" spans="1:10" x14ac:dyDescent="0.35">
      <c r="A66" s="11">
        <v>44166</v>
      </c>
      <c r="B66" s="67">
        <v>17929791</v>
      </c>
      <c r="C66" s="67">
        <v>16675141</v>
      </c>
      <c r="D66" s="67">
        <v>3030041</v>
      </c>
      <c r="E66" s="67">
        <v>2770123</v>
      </c>
      <c r="G66" s="50"/>
      <c r="H66" s="50"/>
      <c r="I66" s="48"/>
      <c r="J66" s="48"/>
    </row>
    <row r="67" spans="1:10" x14ac:dyDescent="0.35">
      <c r="A67" s="11">
        <v>44256</v>
      </c>
      <c r="B67" s="67">
        <v>17925736</v>
      </c>
      <c r="C67" s="67">
        <v>16776888</v>
      </c>
      <c r="D67" s="67">
        <v>3031146</v>
      </c>
      <c r="E67" s="67">
        <v>2839730</v>
      </c>
      <c r="G67" s="50"/>
      <c r="H67" s="50"/>
      <c r="I67" s="48"/>
      <c r="J67" s="48"/>
    </row>
    <row r="68" spans="1:10" s="47" customFormat="1" ht="13.15" x14ac:dyDescent="0.4">
      <c r="A68" s="11">
        <v>44348</v>
      </c>
      <c r="B68" s="67">
        <v>18125473</v>
      </c>
      <c r="C68" s="67">
        <v>16972162</v>
      </c>
      <c r="D68" s="67">
        <v>3091391</v>
      </c>
      <c r="E68" s="67">
        <v>2895822</v>
      </c>
      <c r="G68" s="62"/>
      <c r="H68" s="62"/>
      <c r="I68" s="64"/>
      <c r="J68" s="64"/>
    </row>
    <row r="69" spans="1:10" x14ac:dyDescent="0.35">
      <c r="A69" s="11">
        <v>44440</v>
      </c>
      <c r="B69" s="67">
        <v>18212270</v>
      </c>
      <c r="C69" s="67">
        <v>17041346</v>
      </c>
      <c r="D69" s="67">
        <v>3111422</v>
      </c>
      <c r="E69" s="67">
        <v>2912359</v>
      </c>
    </row>
    <row r="70" spans="1:10" x14ac:dyDescent="0.35">
      <c r="A70" s="11">
        <v>44531</v>
      </c>
      <c r="B70" s="67">
        <v>18317842</v>
      </c>
      <c r="C70" s="67">
        <v>17107973</v>
      </c>
      <c r="D70" s="67">
        <v>3178456</v>
      </c>
      <c r="E70" s="67">
        <v>2920425</v>
      </c>
    </row>
    <row r="71" spans="1:10" x14ac:dyDescent="0.35">
      <c r="A71" s="11">
        <v>44621</v>
      </c>
      <c r="B71" s="67">
        <v>18447658</v>
      </c>
      <c r="C71" s="67">
        <v>17247245</v>
      </c>
      <c r="D71" s="67">
        <v>3192445</v>
      </c>
      <c r="E71" s="67">
        <v>2998323</v>
      </c>
    </row>
    <row r="72" spans="1:10" x14ac:dyDescent="0.35">
      <c r="A72" s="11">
        <v>44713</v>
      </c>
      <c r="B72" s="67">
        <v>18595536</v>
      </c>
      <c r="C72" s="67">
        <v>17380652</v>
      </c>
      <c r="D72" s="67">
        <v>3284341</v>
      </c>
      <c r="E72" s="67">
        <v>3013781</v>
      </c>
    </row>
    <row r="73" spans="1:10" x14ac:dyDescent="0.35">
      <c r="A73" s="11">
        <v>44805</v>
      </c>
      <c r="B73" s="67">
        <v>18593975</v>
      </c>
      <c r="C73" s="67">
        <v>17386425</v>
      </c>
      <c r="D73" s="67">
        <v>3294578</v>
      </c>
      <c r="E73" s="67">
        <v>3024879</v>
      </c>
    </row>
    <row r="74" spans="1:10" x14ac:dyDescent="0.35">
      <c r="A74" s="11">
        <v>44896</v>
      </c>
      <c r="B74" s="67">
        <v>18745232</v>
      </c>
      <c r="C74" s="67">
        <v>17657841</v>
      </c>
      <c r="D74" s="67">
        <v>3351531</v>
      </c>
      <c r="E74" s="67">
        <v>3113400</v>
      </c>
    </row>
    <row r="75" spans="1:10" x14ac:dyDescent="0.35">
      <c r="A75" s="11">
        <v>44986</v>
      </c>
      <c r="B75" s="67">
        <v>18917589</v>
      </c>
      <c r="C75" s="67">
        <v>17802564</v>
      </c>
      <c r="D75" s="67">
        <v>3438285</v>
      </c>
      <c r="E75" s="67">
        <v>3172789</v>
      </c>
    </row>
    <row r="76" spans="1:10" x14ac:dyDescent="0.35">
      <c r="A76" s="11">
        <v>45078</v>
      </c>
      <c r="B76" s="67">
        <v>18796325</v>
      </c>
      <c r="C76" s="67">
        <v>17812506</v>
      </c>
      <c r="D76" s="67">
        <v>3374290</v>
      </c>
      <c r="E76" s="67">
        <v>3166156</v>
      </c>
    </row>
    <row r="77" spans="1:10" x14ac:dyDescent="0.35">
      <c r="A77" s="11">
        <v>45170</v>
      </c>
      <c r="B77" s="67">
        <v>18927907</v>
      </c>
      <c r="C77" s="67">
        <v>17831494</v>
      </c>
      <c r="D77" s="67">
        <v>3398512</v>
      </c>
      <c r="E77" s="67">
        <v>3164610</v>
      </c>
    </row>
  </sheetData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Metadata</vt:lpstr>
      <vt:lpstr>Data</vt:lpstr>
      <vt:lpstr>Charts</vt:lpstr>
      <vt:lpstr>Regions since 1996</vt:lpstr>
      <vt:lpstr>Indices</vt:lpstr>
      <vt:lpstr>Unadjusted data by sex</vt:lpstr>
    </vt:vector>
  </TitlesOfParts>
  <Company>Greater London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gpiggott</dc:creator>
  <cp:lastModifiedBy>Olivia Dronfield</cp:lastModifiedBy>
  <dcterms:created xsi:type="dcterms:W3CDTF">2012-06-25T11:50:17Z</dcterms:created>
  <dcterms:modified xsi:type="dcterms:W3CDTF">2024-04-11T07:22:55Z</dcterms:modified>
</cp:coreProperties>
</file>